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shpsub:1031/programa/2024/24_RCP_LEY_MSLP_2023/Informes del proceso/PO/Anexos_Infraestructura/"/>
    </mc:Choice>
  </mc:AlternateContent>
  <xr:revisionPtr revIDLastSave="0" documentId="13_ncr:1_{3F682FC8-E3B5-42D3-88DD-05AFE91FA10B}" xr6:coauthVersionLast="47" xr6:coauthVersionMax="47" xr10:uidLastSave="{00000000-0000-0000-0000-000000000000}"/>
  <bookViews>
    <workbookView xWindow="-28920" yWindow="-120" windowWidth="29040" windowHeight="15720" xr2:uid="{EAEB156F-562E-47EB-9897-D3175B7FC88C}"/>
  </bookViews>
  <sheets>
    <sheet name="Anex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_____abr1994" localSheetId="0">#REF!</definedName>
    <definedName name="___________abr1994">#REF!</definedName>
    <definedName name="___________abr2002" localSheetId="0">#REF!</definedName>
    <definedName name="___________abr2002">#REF!</definedName>
    <definedName name="___________ago1994" localSheetId="0">#REF!</definedName>
    <definedName name="___________ago1994">#REF!</definedName>
    <definedName name="___________ago2002">#REF!</definedName>
    <definedName name="___________dic1994">#REF!</definedName>
    <definedName name="___________dic2002">#REF!</definedName>
    <definedName name="___________ene1994">#REF!</definedName>
    <definedName name="___________ene2002">#REF!</definedName>
    <definedName name="___________ene2003">#REF!</definedName>
    <definedName name="___________feb1994">#REF!</definedName>
    <definedName name="___________feb2002">#REF!</definedName>
    <definedName name="___________feb2003">#REF!</definedName>
    <definedName name="___________jul1994">#REF!</definedName>
    <definedName name="___________jul2002">#REF!</definedName>
    <definedName name="___________jun1994">#REF!</definedName>
    <definedName name="___________jun2002">#REF!</definedName>
    <definedName name="___________mar1994">#REF!</definedName>
    <definedName name="___________mar2002">#REF!</definedName>
    <definedName name="___________mar2003">#REF!</definedName>
    <definedName name="___________may1994">#REF!</definedName>
    <definedName name="___________may2002">#REF!</definedName>
    <definedName name="___________nov1994">#REF!</definedName>
    <definedName name="___________nov2002">#REF!</definedName>
    <definedName name="___________oct1994">#REF!</definedName>
    <definedName name="___________oct2002">#REF!</definedName>
    <definedName name="___________sep1994">#REF!</definedName>
    <definedName name="___________sep2002">#REF!</definedName>
    <definedName name="_________abr1994">#REF!</definedName>
    <definedName name="_________abr2002">#REF!</definedName>
    <definedName name="_________ago1994">#REF!</definedName>
    <definedName name="_________ago2002">#REF!</definedName>
    <definedName name="_________dic1994">#REF!</definedName>
    <definedName name="_________dic2002">#REF!</definedName>
    <definedName name="_________ene1994">#REF!</definedName>
    <definedName name="_________ene2002">#REF!</definedName>
    <definedName name="_________ene2003">#REF!</definedName>
    <definedName name="_________feb1994">#REF!</definedName>
    <definedName name="_________feb2002">#REF!</definedName>
    <definedName name="_________feb2003">#REF!</definedName>
    <definedName name="_________jul1994">#REF!</definedName>
    <definedName name="_________jul2002">#REF!</definedName>
    <definedName name="_________jun1994">#REF!</definedName>
    <definedName name="_________jun2002">#REF!</definedName>
    <definedName name="_________mar1994">#REF!</definedName>
    <definedName name="_________mar2002">#REF!</definedName>
    <definedName name="_________mar2003">#REF!</definedName>
    <definedName name="_________may1994">#REF!</definedName>
    <definedName name="_________may2002">#REF!</definedName>
    <definedName name="_________nov1994">#REF!</definedName>
    <definedName name="_________nov2002">#REF!</definedName>
    <definedName name="_________oct1994">#REF!</definedName>
    <definedName name="_________oct2002">#REF!</definedName>
    <definedName name="_________sep1994">#REF!</definedName>
    <definedName name="_________sep2002">#REF!</definedName>
    <definedName name="________abr1994">#REF!</definedName>
    <definedName name="________abr2002">#REF!</definedName>
    <definedName name="________ago1994">#REF!</definedName>
    <definedName name="________ago2002">#REF!</definedName>
    <definedName name="________dic1994">#REF!</definedName>
    <definedName name="________dic2002">#REF!</definedName>
    <definedName name="________ene1994">#REF!</definedName>
    <definedName name="________ene2002">#REF!</definedName>
    <definedName name="________ene2003">#REF!</definedName>
    <definedName name="________feb1994">#REF!</definedName>
    <definedName name="________feb2002">#REF!</definedName>
    <definedName name="________feb2003">#REF!</definedName>
    <definedName name="________jul1994">#REF!</definedName>
    <definedName name="________jul2002">#REF!</definedName>
    <definedName name="________jun1994">#REF!</definedName>
    <definedName name="________jun2002">#REF!</definedName>
    <definedName name="________mar1994">#REF!</definedName>
    <definedName name="________mar2002">#REF!</definedName>
    <definedName name="________mar2003">#REF!</definedName>
    <definedName name="________may1994">#REF!</definedName>
    <definedName name="________may2002">#REF!</definedName>
    <definedName name="________nov1994">#REF!</definedName>
    <definedName name="________nov2002">#REF!</definedName>
    <definedName name="________oct1994">#REF!</definedName>
    <definedName name="________oct2002">#REF!</definedName>
    <definedName name="________sep1994">#REF!</definedName>
    <definedName name="________sep2002">#REF!</definedName>
    <definedName name="_______abr1994">#REF!</definedName>
    <definedName name="_______abr2002">#REF!</definedName>
    <definedName name="_______ago1994">#REF!</definedName>
    <definedName name="_______ago2002">#REF!</definedName>
    <definedName name="_______dic1994">#REF!</definedName>
    <definedName name="_______dic2002">#REF!</definedName>
    <definedName name="_______ene1994">#REF!</definedName>
    <definedName name="_______ene2002">#REF!</definedName>
    <definedName name="_______ene2003">#REF!</definedName>
    <definedName name="_______feb1994">#REF!</definedName>
    <definedName name="_______feb2002">#REF!</definedName>
    <definedName name="_______feb2003">#REF!</definedName>
    <definedName name="_______jul1994">#REF!</definedName>
    <definedName name="_______jul2002">#REF!</definedName>
    <definedName name="_______jun1994">#REF!</definedName>
    <definedName name="_______jun2002">#REF!</definedName>
    <definedName name="_______mar1994">#REF!</definedName>
    <definedName name="_______mar2002">#REF!</definedName>
    <definedName name="_______mar2003">#REF!</definedName>
    <definedName name="_______may1994">#REF!</definedName>
    <definedName name="_______may2002">#REF!</definedName>
    <definedName name="_______nov1994">#REF!</definedName>
    <definedName name="_______nov2002">#REF!</definedName>
    <definedName name="_______oct1994">#REF!</definedName>
    <definedName name="_______oct2002">#REF!</definedName>
    <definedName name="_______sep1994">#REF!</definedName>
    <definedName name="_______sep2002">#REF!</definedName>
    <definedName name="______abr1994">#REF!</definedName>
    <definedName name="______abr2002">#REF!</definedName>
    <definedName name="______ago1994">#REF!</definedName>
    <definedName name="______ago2002">#REF!</definedName>
    <definedName name="______dic1994">#REF!</definedName>
    <definedName name="______dic2002">#REF!</definedName>
    <definedName name="______ene1994">#REF!</definedName>
    <definedName name="______ene2002">#REF!</definedName>
    <definedName name="______ene2003">#REF!</definedName>
    <definedName name="______feb1994">#REF!</definedName>
    <definedName name="______feb2002">#REF!</definedName>
    <definedName name="______feb2003">#REF!</definedName>
    <definedName name="______jul1994">#REF!</definedName>
    <definedName name="______jul2002">#REF!</definedName>
    <definedName name="______jun1994">#REF!</definedName>
    <definedName name="______jun2002">#REF!</definedName>
    <definedName name="______mar1994">#REF!</definedName>
    <definedName name="______mar2002">#REF!</definedName>
    <definedName name="______mar2003">#REF!</definedName>
    <definedName name="______may1994">#REF!</definedName>
    <definedName name="______may2002">#REF!</definedName>
    <definedName name="______nov1994">#REF!</definedName>
    <definedName name="______nov2002">#REF!</definedName>
    <definedName name="______oct1994">#REF!</definedName>
    <definedName name="______oct2002">#REF!</definedName>
    <definedName name="______sep1994">#REF!</definedName>
    <definedName name="______sep2002">#REF!</definedName>
    <definedName name="_____abr1994">#REF!</definedName>
    <definedName name="_____abr2002">#REF!</definedName>
    <definedName name="_____ago1994">#REF!</definedName>
    <definedName name="_____ago2002">#REF!</definedName>
    <definedName name="_____dic1994">#REF!</definedName>
    <definedName name="_____dic2002">#REF!</definedName>
    <definedName name="_____ene1994">#REF!</definedName>
    <definedName name="_____ene2002">#REF!</definedName>
    <definedName name="_____ene2003">#REF!</definedName>
    <definedName name="_____feb1994">#REF!</definedName>
    <definedName name="_____feb2002">#REF!</definedName>
    <definedName name="_____feb2003">#REF!</definedName>
    <definedName name="_____jul1994">#REF!</definedName>
    <definedName name="_____jul2002">#REF!</definedName>
    <definedName name="_____jun1994">#REF!</definedName>
    <definedName name="_____jun2002">#REF!</definedName>
    <definedName name="_____mar1994">#REF!</definedName>
    <definedName name="_____mar2002">#REF!</definedName>
    <definedName name="_____mar2003">#REF!</definedName>
    <definedName name="_____may1994">#REF!</definedName>
    <definedName name="_____may2002">#REF!</definedName>
    <definedName name="_____nov1994">#REF!</definedName>
    <definedName name="_____nov2002">#REF!</definedName>
    <definedName name="_____oct1994">#REF!</definedName>
    <definedName name="_____oct2002">#REF!</definedName>
    <definedName name="_____sep1994">#REF!</definedName>
    <definedName name="_____sep2002">#REF!</definedName>
    <definedName name="____abr1994">#REF!</definedName>
    <definedName name="____abr2002">#REF!</definedName>
    <definedName name="____ago1994">#REF!</definedName>
    <definedName name="____ago2002">#REF!</definedName>
    <definedName name="____dic1994">#REF!</definedName>
    <definedName name="____dic2002">#REF!</definedName>
    <definedName name="____ene1994">#REF!</definedName>
    <definedName name="____ene2002">#REF!</definedName>
    <definedName name="____ene2003">#REF!</definedName>
    <definedName name="____feb1994">#REF!</definedName>
    <definedName name="____feb2002">#REF!</definedName>
    <definedName name="____feb2003">#REF!</definedName>
    <definedName name="____jul1994">#REF!</definedName>
    <definedName name="____jul2002">#REF!</definedName>
    <definedName name="____jun1994">#REF!</definedName>
    <definedName name="____jun2002">#REF!</definedName>
    <definedName name="____mar1994">#REF!</definedName>
    <definedName name="____mar2002">#REF!</definedName>
    <definedName name="____mar2003">#REF!</definedName>
    <definedName name="____may1994">#REF!</definedName>
    <definedName name="____may2002">#REF!</definedName>
    <definedName name="____nov1994">#REF!</definedName>
    <definedName name="____nov2002">#REF!</definedName>
    <definedName name="____oct1994">#REF!</definedName>
    <definedName name="____oct2002">#REF!</definedName>
    <definedName name="____sep1994">#REF!</definedName>
    <definedName name="____sep2002">#REF!</definedName>
    <definedName name="___abr1994">#REF!</definedName>
    <definedName name="___abr2002">#REF!</definedName>
    <definedName name="___ago1994">#REF!</definedName>
    <definedName name="___ago2002">#REF!</definedName>
    <definedName name="___dic1994">#REF!</definedName>
    <definedName name="___dic2002">#REF!</definedName>
    <definedName name="___ene1994">#REF!</definedName>
    <definedName name="___ene2002">#REF!</definedName>
    <definedName name="___ene2003">#REF!</definedName>
    <definedName name="___feb1994">#REF!</definedName>
    <definedName name="___feb2002">#REF!</definedName>
    <definedName name="___feb2003">#REF!</definedName>
    <definedName name="___jul1994">#REF!</definedName>
    <definedName name="___jul2002">#REF!</definedName>
    <definedName name="___jun1994">#REF!</definedName>
    <definedName name="___jun2002">#REF!</definedName>
    <definedName name="___mar1994">#REF!</definedName>
    <definedName name="___mar2002">#REF!</definedName>
    <definedName name="___mar2003">#REF!</definedName>
    <definedName name="___may1994">#REF!</definedName>
    <definedName name="___may2002">#REF!</definedName>
    <definedName name="___nov1994">#REF!</definedName>
    <definedName name="___nov2002">#REF!</definedName>
    <definedName name="___oct1994">#REF!</definedName>
    <definedName name="___oct2002">#REF!</definedName>
    <definedName name="___sep1994">#REF!</definedName>
    <definedName name="___sep2002">#REF!</definedName>
    <definedName name="__abr1994">#REF!</definedName>
    <definedName name="__abr2002">#REF!</definedName>
    <definedName name="__ago1994">#REF!</definedName>
    <definedName name="__ago2002">#REF!</definedName>
    <definedName name="__dic1994">#REF!</definedName>
    <definedName name="__dic2002">#REF!</definedName>
    <definedName name="__ene1994">#REF!</definedName>
    <definedName name="__ene2002">#REF!</definedName>
    <definedName name="__ene2003">#REF!</definedName>
    <definedName name="__feb1994">#REF!</definedName>
    <definedName name="__feb2002">#REF!</definedName>
    <definedName name="__feb2003">#REF!</definedName>
    <definedName name="__jul1994">#REF!</definedName>
    <definedName name="__jul2002">#REF!</definedName>
    <definedName name="__jun1994">#REF!</definedName>
    <definedName name="__jun2002">#REF!</definedName>
    <definedName name="__mar1994">#REF!</definedName>
    <definedName name="__mar2002">#REF!</definedName>
    <definedName name="__mar2003">#REF!</definedName>
    <definedName name="__may1994">#REF!</definedName>
    <definedName name="__may2002">#REF!</definedName>
    <definedName name="__MO01">'[1]D02-BAS'!$B$21</definedName>
    <definedName name="__MO02">'[1]D02-BAS'!$B$22</definedName>
    <definedName name="__MO03">'[1]D02-BAS'!$B$23</definedName>
    <definedName name="__MO04">'[1]D02-BAS'!$B$24</definedName>
    <definedName name="__MO05">'[1]D02-BAS'!$B$25</definedName>
    <definedName name="__MO06">'[1]D02-BAS'!$B$26</definedName>
    <definedName name="__MO07">'[1]D02-BAS'!$B$27</definedName>
    <definedName name="__MO08">'[1]D02-BAS'!$B$28</definedName>
    <definedName name="__MO09">'[1]D02-BAS'!$B$29</definedName>
    <definedName name="__nov1994">#REF!</definedName>
    <definedName name="__nov2002">#REF!</definedName>
    <definedName name="__oct1994">#REF!</definedName>
    <definedName name="__oct2002">#REF!</definedName>
    <definedName name="__PU01">[1]ANAPU!$I$63</definedName>
    <definedName name="__PU02">[1]ANAPU!$I$112</definedName>
    <definedName name="__PU03">[1]ANAPU!$I$161</definedName>
    <definedName name="__PU04">[1]ANAPU!$I$210</definedName>
    <definedName name="__PU05">[1]ANAPU!$I$259</definedName>
    <definedName name="__PU06">[1]ANAPU!$I$308</definedName>
    <definedName name="__PU07">[1]ANAPU!$I$357</definedName>
    <definedName name="__PU08">[1]ANAPU!$I$406</definedName>
    <definedName name="__PU09">[1]ANAPU!$I$455</definedName>
    <definedName name="__PU10">[1]ANAPU!$I$504</definedName>
    <definedName name="__PU11">[1]ANAPU!$I$553</definedName>
    <definedName name="__PU12">[1]ANAPU!$I$602</definedName>
    <definedName name="__PU13">[1]ANAPU!$I$651</definedName>
    <definedName name="__sep1994">#REF!</definedName>
    <definedName name="__sep2002">#REF!</definedName>
    <definedName name="_abr1994">#REF!</definedName>
    <definedName name="_abr2002">#REF!</definedName>
    <definedName name="_ago1994">#REF!</definedName>
    <definedName name="_ago2002">#REF!</definedName>
    <definedName name="_dic1994">#REF!</definedName>
    <definedName name="_dic2002">#REF!</definedName>
    <definedName name="_ene1994">#REF!</definedName>
    <definedName name="_ene2002">#REF!</definedName>
    <definedName name="_ene2003">#REF!</definedName>
    <definedName name="_feb1994">#REF!</definedName>
    <definedName name="_feb2002">#REF!</definedName>
    <definedName name="_feb2003">#REF!</definedName>
    <definedName name="_jul1994" localSheetId="0">#REF!</definedName>
    <definedName name="_jul1994">#REF!</definedName>
    <definedName name="_jul2002" localSheetId="0">#REF!</definedName>
    <definedName name="_jul2002">#REF!</definedName>
    <definedName name="_jun1994" localSheetId="0">#REF!</definedName>
    <definedName name="_jun1994">#REF!</definedName>
    <definedName name="_jun2002">#REF!</definedName>
    <definedName name="_mar1994">#REF!</definedName>
    <definedName name="_mar2002">#REF!</definedName>
    <definedName name="_mar2003">#REF!</definedName>
    <definedName name="_may1994">#REF!</definedName>
    <definedName name="_may2002">#REF!</definedName>
    <definedName name="_MO01">'[1]D02-BAS'!$B$21</definedName>
    <definedName name="_MO02">'[1]D02-BAS'!$B$22</definedName>
    <definedName name="_MO03">'[1]D02-BAS'!$B$23</definedName>
    <definedName name="_MO04">'[1]D02-BAS'!$B$24</definedName>
    <definedName name="_MO05">'[1]D02-BAS'!$B$25</definedName>
    <definedName name="_MO06">'[1]D02-BAS'!$B$26</definedName>
    <definedName name="_MO07">'[1]D02-BAS'!$B$27</definedName>
    <definedName name="_MO08">'[1]D02-BAS'!$B$28</definedName>
    <definedName name="_MO09">'[1]D02-BAS'!$B$29</definedName>
    <definedName name="_nov1994">#REF!</definedName>
    <definedName name="_nov2002">#REF!</definedName>
    <definedName name="_OCK1">'[2]GEN. OBRA COMPLEMENTARIA'!$A$12</definedName>
    <definedName name="_OCK10">'[2]GEN. OBRA COMPLEMENTARIA'!#REF!</definedName>
    <definedName name="_OCK11">'[2]GEN. OBRA COMPLEMENTARIA'!#REF!</definedName>
    <definedName name="_OCK12">'[2]GEN. OBRA COMPLEMENTARIA'!#REF!</definedName>
    <definedName name="_OCK13">'[2]GEN. OBRA COMPLEMENTARIA'!#REF!</definedName>
    <definedName name="_OCK14">'[2]GEN. OBRA COMPLEMENTARIA'!#REF!</definedName>
    <definedName name="_OCK15">'[2]GEN. OBRA COMPLEMENTARIA'!#REF!</definedName>
    <definedName name="_OCK16">'[2]GEN. OBRA COMPLEMENTARIA'!#REF!</definedName>
    <definedName name="_OCK17">'[2]GEN. OBRA COMPLEMENTARIA'!#REF!</definedName>
    <definedName name="_OCK18">'[2]GEN. OBRA COMPLEMENTARIA'!#REF!</definedName>
    <definedName name="_OCK19">'[2]GEN. OBRA COMPLEMENTARIA'!#REF!</definedName>
    <definedName name="_OCK2">'[2]GEN. OBRA COMPLEMENTARIA'!$A$33</definedName>
    <definedName name="_OCK20">'[2]GEN. OBRA COMPLEMENTARIA'!#REF!</definedName>
    <definedName name="_OCK21">'[2]GEN. OBRA COMPLEMENTARIA'!#REF!</definedName>
    <definedName name="_OCK22">'[2]GEN. OBRA COMPLEMENTARIA'!#REF!</definedName>
    <definedName name="_OCK23">'[2]GEN. OBRA COMPLEMENTARIA'!#REF!</definedName>
    <definedName name="_OCK24">'[2]GEN. OBRA COMPLEMENTARIA'!#REF!</definedName>
    <definedName name="_OCK25">'[2]GEN. OBRA COMPLEMENTARIA'!#REF!</definedName>
    <definedName name="_OCK26">'[2]GEN. OBRA COMPLEMENTARIA'!#REF!</definedName>
    <definedName name="_OCK28">'[2]GEN. OBRA COMPLEMENTARIA'!#REF!</definedName>
    <definedName name="_OCK29">'[2]GEN. OBRA COMPLEMENTARIA'!#REF!</definedName>
    <definedName name="_ock3">'[2]GEN. OBRA COMPLEMENTARIA'!#REF!</definedName>
    <definedName name="_OCK30">'[2]GEN. OBRA COMPLEMENTARIA'!#REF!</definedName>
    <definedName name="_OCK31">'[2]GEN. OBRA COMPLEMENTARIA'!#REF!</definedName>
    <definedName name="_OCK32">'[2]GEN. OBRA COMPLEMENTARIA'!#REF!</definedName>
    <definedName name="_OCK33">'[2]GEN. OBRA COMPLEMENTARIA'!#REF!</definedName>
    <definedName name="_OCK34">'[2]GEN. OBRA COMPLEMENTARIA'!#REF!</definedName>
    <definedName name="_OCK35">'[2]GEN. OBRA COMPLEMENTARIA'!#REF!</definedName>
    <definedName name="_OCK36">'[2]GEN. OBRA COMPLEMENTARIA'!#REF!</definedName>
    <definedName name="_OCK37">'[2]GEN. OBRA COMPLEMENTARIA'!#REF!</definedName>
    <definedName name="_OCK38">'[2]GEN. OBRA COMPLEMENTARIA'!#REF!</definedName>
    <definedName name="_OCK39">'[2]GEN. OBRA COMPLEMENTARIA'!#REF!</definedName>
    <definedName name="_ock4">'[2]GEN. OBRA COMPLEMENTARIA'!#REF!</definedName>
    <definedName name="_OCK40">'[2]GEN. OBRA COMPLEMENTARIA'!#REF!</definedName>
    <definedName name="_OCK5">'[2]GEN. OBRA COMPLEMENTARIA'!$A$55</definedName>
    <definedName name="_OCK6">'[2]GEN. OBRA COMPLEMENTARIA'!#REF!</definedName>
    <definedName name="_OCK7">'[2]GEN. OBRA COMPLEMENTARIA'!#REF!</definedName>
    <definedName name="_OCK8">'[2]GEN. OBRA COMPLEMENTARIA'!#REF!</definedName>
    <definedName name="_OCK9">'[2]GEN. OBRA COMPLEMENTARIA'!#REF!</definedName>
    <definedName name="_oct1994" localSheetId="0">#REF!</definedName>
    <definedName name="_oct1994">#REF!</definedName>
    <definedName name="_oct2002" localSheetId="0">#REF!</definedName>
    <definedName name="_oct2002">#REF!</definedName>
    <definedName name="_PU01">[1]ANAPU!$I$63</definedName>
    <definedName name="_PU02">[1]ANAPU!$I$112</definedName>
    <definedName name="_PU03">[1]ANAPU!$I$161</definedName>
    <definedName name="_PU04">[1]ANAPU!$I$210</definedName>
    <definedName name="_PU05">[1]ANAPU!$I$259</definedName>
    <definedName name="_PU06">[1]ANAPU!$I$308</definedName>
    <definedName name="_PU07">[1]ANAPU!$I$357</definedName>
    <definedName name="_PU08">[1]ANAPU!$I$406</definedName>
    <definedName name="_PU09">[1]ANAPU!$I$455</definedName>
    <definedName name="_PU10">[1]ANAPU!$I$504</definedName>
    <definedName name="_PU11">[1]ANAPU!$I$553</definedName>
    <definedName name="_PU12">[1]ANAPU!$I$602</definedName>
    <definedName name="_PU13">[1]ANAPU!$I$651</definedName>
    <definedName name="_sep1994">#REF!</definedName>
    <definedName name="_sep2002">#REF!</definedName>
    <definedName name="a">#REF!</definedName>
    <definedName name="aaa">#REF!</definedName>
    <definedName name="AFRS">[1]ANAPU!$I$259</definedName>
    <definedName name="al">#REF!</definedName>
    <definedName name="ANEXO">[1]DATOS!$C$19</definedName>
    <definedName name="area" localSheetId="0">#REF!</definedName>
    <definedName name="area">#REF!</definedName>
    <definedName name="_xlnm.Print_Area">#REF!</definedName>
    <definedName name="ARIEL">[1]DATOS!$C$12</definedName>
    <definedName name="AS2DocOpenMode" hidden="1">"AS2DocumentEdit"</definedName>
    <definedName name="ASD">[1]ANAPU!$I$210</definedName>
    <definedName name="BASE">[3]Hoja1!$1:$1048576</definedName>
    <definedName name="_xlnm.Database" localSheetId="0">#REF!</definedName>
    <definedName name="_xlnm.Database">#REF!</definedName>
    <definedName name="baseDeDatos1" localSheetId="0">#REF!</definedName>
    <definedName name="baseDeDatos1">#REF!</definedName>
    <definedName name="BaseDeDatos2" localSheetId="0">#REF!</definedName>
    <definedName name="BaseDeDatos2">#REF!</definedName>
    <definedName name="BaseDeDatos3">#REF!</definedName>
    <definedName name="BaseDeDatos4">#REF!</definedName>
    <definedName name="BaseDeDatos5">#REF!</definedName>
    <definedName name="BaseDeDatos6">#REF!</definedName>
    <definedName name="CANTIDAD">#REF!</definedName>
    <definedName name="caratula">#REF!</definedName>
    <definedName name="Caratula8632">#REF!</definedName>
    <definedName name="Caratula8667">#REF!</definedName>
    <definedName name="CaratulaSJ10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">[1]DATOS!$C$3</definedName>
    <definedName name="CONT1">[1]DATOS!$C$4</definedName>
    <definedName name="contactocliente" localSheetId="0">#REF!</definedName>
    <definedName name="contactocliente">#REF!</definedName>
    <definedName name="CONTRATO" localSheetId="0">#REF!</definedName>
    <definedName name="CONTRATO">#REF!</definedName>
    <definedName name="CRO" localSheetId="0">#REF!</definedName>
    <definedName name="CRO">#REF!</definedName>
    <definedName name="CRONOGRAMA" localSheetId="0">'[2]GEN. OBRA COMPLEMENTARIA'!#REF!</definedName>
    <definedName name="CRONOGRAMA">'[2]GEN. OBRA COMPLEMENTARIA'!#REF!</definedName>
    <definedName name="Cumple">[4]Acceso!$O$2:$O$4</definedName>
    <definedName name="Cumplimiento">'[5]Datos Generales'!$I$29:$I$30</definedName>
    <definedName name="decimalesredondeo" localSheetId="0">#REF!</definedName>
    <definedName name="decimalesredondeo">#REF!</definedName>
    <definedName name="departamento" localSheetId="0">#REF!</definedName>
    <definedName name="departamento">#REF!</definedName>
    <definedName name="direccioncliente" localSheetId="0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jercicio">#REF!</definedName>
    <definedName name="email">#REF!</definedName>
    <definedName name="emailcliente">#REF!</definedName>
    <definedName name="emaildelaobra">#REF!</definedName>
    <definedName name="EMP">[1]DATOS!$C$12</definedName>
    <definedName name="EMPRESA" localSheetId="0">#REF!</definedName>
    <definedName name="EMPRESA">#REF!</definedName>
    <definedName name="est.20">'[6]D02-BAS'!$B$29</definedName>
    <definedName name="estado" localSheetId="0">#REF!</definedName>
    <definedName name="estado">#REF!</definedName>
    <definedName name="estadodelaobra" localSheetId="0">#REF!</definedName>
    <definedName name="estadodelaobra">#REF!</definedName>
    <definedName name="ESTIMACION" localSheetId="0">#REF!</definedName>
    <definedName name="ESTIMACION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FIRMA">#REF!</definedName>
    <definedName name="FORMA">#REF!</definedName>
    <definedName name="GER">[1]DATOS!$C$17</definedName>
    <definedName name="IMP">[7]ESTIMACION!#REF!</definedName>
    <definedName name="imss" localSheetId="0">#REF!</definedName>
    <definedName name="imss">#REF!</definedName>
    <definedName name="infonavit" localSheetId="0">#REF!</definedName>
    <definedName name="infonavit">#REF!</definedName>
    <definedName name="IOÑHGH" localSheetId="0">[8]PRESUPUESTO!#REF!</definedName>
    <definedName name="IOÑHGH">[8]PRESUPUESTO!#REF!</definedName>
    <definedName name="jsrs" localSheetId="0">#REF!</definedName>
    <definedName name="jsrs">#REF!</definedName>
    <definedName name="KHG" localSheetId="0">#REF!</definedName>
    <definedName name="KHG">#REF!</definedName>
    <definedName name="Legislación">[9]Acceso!$B$2:$B$3</definedName>
    <definedName name="LICI">[1]DATOS!$C$2</definedName>
    <definedName name="mailcontacto" localSheetId="0">#REF!</definedName>
    <definedName name="mailcontacto">#REF!</definedName>
    <definedName name="mailvendedor" localSheetId="0">#REF!</definedName>
    <definedName name="mailvendedor">#REF!</definedName>
    <definedName name="MATERIAL" localSheetId="0">#REF!</definedName>
    <definedName name="MATERIAL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OBRA">#REF!</definedName>
    <definedName name="plazocalculado" localSheetId="0">#REF!</definedName>
    <definedName name="plazocalculado">#REF!</definedName>
    <definedName name="plazoreal" localSheetId="0">#REF!</definedName>
    <definedName name="plazoreal">#REF!</definedName>
    <definedName name="porcentajeivapresupuesto" localSheetId="0">#REF!</definedName>
    <definedName name="porcentajeivapresupuesto">#REF!</definedName>
    <definedName name="Porcentajes">[10]XXXX_01!$F$10:$F$15</definedName>
    <definedName name="primeramoneda" localSheetId="0">#REF!</definedName>
    <definedName name="primeramoneda">#REF!</definedName>
    <definedName name="razonsocial" localSheetId="0">#REF!</definedName>
    <definedName name="razonsocial">#REF!</definedName>
    <definedName name="remateprimeramoneda" localSheetId="0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bino">#REF!</definedName>
    <definedName name="segundamoneda">#REF!</definedName>
    <definedName name="SUBD">[1]DATOS!$C$16</definedName>
    <definedName name="SUBGER">[1]DATOS!$C$18</definedName>
    <definedName name="SUMATORIA" localSheetId="0">'[11]17'!$Q$145</definedName>
    <definedName name="SUMATORIA">'[12]17'!$Q$63</definedName>
    <definedName name="telefono" localSheetId="0">#REF!</definedName>
    <definedName name="telefono">#REF!</definedName>
    <definedName name="telefonocliente" localSheetId="0">#REF!</definedName>
    <definedName name="telefonocliente">#REF!</definedName>
    <definedName name="telefonocontacto" localSheetId="0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>#N/A</definedName>
    <definedName name="Títulos_a_imprimPir">[8]PRESUPUESTO!#REF!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I23" i="1"/>
  <c r="I22" i="1"/>
  <c r="I21" i="1"/>
  <c r="I20" i="1"/>
  <c r="I19" i="1"/>
  <c r="I17" i="1"/>
  <c r="H23" i="1"/>
  <c r="H22" i="1"/>
  <c r="H21" i="1"/>
  <c r="H20" i="1"/>
  <c r="H19" i="1"/>
  <c r="H17" i="1"/>
  <c r="E28" i="1"/>
  <c r="E26" i="1"/>
  <c r="E23" i="1"/>
  <c r="E22" i="1"/>
  <c r="E30" i="1"/>
  <c r="E20" i="1"/>
  <c r="E25" i="1"/>
  <c r="E17" i="1"/>
  <c r="E21" i="1"/>
  <c r="E27" i="1"/>
  <c r="E19" i="1"/>
  <c r="E29" i="1"/>
  <c r="I31" i="1" l="1"/>
  <c r="H9" i="1" s="1"/>
</calcChain>
</file>

<file path=xl/sharedStrings.xml><?xml version="1.0" encoding="utf-8"?>
<sst xmlns="http://schemas.openxmlformats.org/spreadsheetml/2006/main" count="44" uniqueCount="33">
  <si>
    <t>Auditoría Superior del Estado de Guanajuato</t>
  </si>
  <si>
    <t>Auditoría Especial de Cumplimiento Financiero</t>
  </si>
  <si>
    <t>Administración Pública del Municipio de San Luis de la Paz, Gto.</t>
  </si>
  <si>
    <t>Revisión de Cuenta Pública. Enero a diciembre del ejercicio fiscal 2023</t>
  </si>
  <si>
    <t>Concepto con Deterioro</t>
  </si>
  <si>
    <t>Clave</t>
  </si>
  <si>
    <t>Concepto</t>
  </si>
  <si>
    <t>Unidad</t>
  </si>
  <si>
    <t>Cantidad Auditoria</t>
  </si>
  <si>
    <t>m2</t>
  </si>
  <si>
    <t>Cálculo Banqueta con Escalonamiento</t>
  </si>
  <si>
    <t>No.</t>
  </si>
  <si>
    <t>Tipo de Deterioro</t>
  </si>
  <si>
    <t>Cadenamiento</t>
  </si>
  <si>
    <t>Banqueta</t>
  </si>
  <si>
    <t>De</t>
  </si>
  <si>
    <t>A</t>
  </si>
  <si>
    <t>Longitud</t>
  </si>
  <si>
    <t>Area Total</t>
  </si>
  <si>
    <t>UEC.UB.10.105.1115</t>
  </si>
  <si>
    <t>Banqueta de 10 cm de espesor construida de concreto hecho en obra f`c = 200 kg/cm2, tma = 19 mm, RN, acabado escobillado, armada con malla electrosoldada 6 x 6 / 10-10 y juntas de dilatación @ 2 m en ambos sentidos. Incluye: cimbras en fronteras, armado, colado, vibrado, curado, retiro de cimbra y limpieza. N-CTR-CAR-1-02-010-00.</t>
  </si>
  <si>
    <t>Reporte Fotográfico</t>
  </si>
  <si>
    <t>Banqueta Izquierda</t>
  </si>
  <si>
    <t>Escalonamiento en banqueta</t>
  </si>
  <si>
    <t>Banqueta Derecha</t>
  </si>
  <si>
    <t>Área</t>
  </si>
  <si>
    <t>Anexo_DAIP_001_Calidad de Obra</t>
  </si>
  <si>
    <r>
      <rPr>
        <b/>
        <sz val="12"/>
        <rFont val="Barlow"/>
      </rPr>
      <t xml:space="preserve">Obra: </t>
    </r>
    <r>
      <rPr>
        <sz val="12"/>
        <rFont val="Barlow"/>
      </rPr>
      <t>«Pavimentación de la calle Luis H. Ducoing en la localidad Fracciones de Lourdes San Luis de la Paz» (sic)</t>
    </r>
  </si>
  <si>
    <t>Inicio calle Vicente Guerrero a calle Lourdes</t>
  </si>
  <si>
    <t>Inicio calle Miguel Hidalgo a calle Don Arroz</t>
  </si>
  <si>
    <t>Ancho inicial</t>
  </si>
  <si>
    <t>Ancho final</t>
  </si>
  <si>
    <t>Ancho 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</si>
</sst>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+00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1"/>
      <name val="Barlow"/>
    </font>
    <font>
      <sz val="12"/>
      <name val="Barlow"/>
    </font>
    <font>
      <b/>
      <sz val="12"/>
      <name val="Barlow"/>
    </font>
    <font>
      <b/>
      <sz val="11"/>
      <color theme="0"/>
      <name val="Barlow"/>
    </font>
    <font>
      <b/>
      <sz val="12"/>
      <color theme="0"/>
      <name val="Barlow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5E12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1" xfId="1" applyFont="1" applyBorder="1"/>
    <xf numFmtId="0" fontId="2" fillId="0" borderId="0" xfId="1" applyFont="1"/>
    <xf numFmtId="0" fontId="2" fillId="0" borderId="4" xfId="1" applyFont="1" applyBorder="1"/>
    <xf numFmtId="0" fontId="2" fillId="0" borderId="6" xfId="1" applyFont="1" applyBorder="1"/>
    <xf numFmtId="0" fontId="6" fillId="4" borderId="1" xfId="2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justify"/>
    </xf>
    <xf numFmtId="0" fontId="4" fillId="0" borderId="10" xfId="1" applyFont="1" applyBorder="1" applyAlignment="1">
      <alignment horizontal="center"/>
    </xf>
    <xf numFmtId="0" fontId="7" fillId="3" borderId="11" xfId="2" applyFont="1" applyFill="1" applyBorder="1" applyAlignment="1">
      <alignment horizontal="center" vertical="center"/>
    </xf>
    <xf numFmtId="0" fontId="5" fillId="0" borderId="0" xfId="1" applyFont="1" applyAlignment="1">
      <alignment horizontal="justify"/>
    </xf>
    <xf numFmtId="164" fontId="4" fillId="0" borderId="0" xfId="1" applyNumberFormat="1" applyFont="1" applyAlignment="1">
      <alignment horizontal="center"/>
    </xf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2" fontId="7" fillId="4" borderId="0" xfId="1" applyNumberFormat="1" applyFont="1" applyFill="1" applyAlignment="1">
      <alignment horizontal="center"/>
    </xf>
    <xf numFmtId="0" fontId="4" fillId="0" borderId="0" xfId="1" applyFont="1" applyAlignment="1">
      <alignment horizontal="justify" vertical="top"/>
    </xf>
    <xf numFmtId="2" fontId="4" fillId="0" borderId="0" xfId="1" applyNumberFormat="1" applyFont="1" applyAlignment="1">
      <alignment horizontal="center" vertical="center"/>
    </xf>
    <xf numFmtId="2" fontId="2" fillId="0" borderId="0" xfId="1" applyNumberFormat="1" applyFont="1"/>
    <xf numFmtId="0" fontId="4" fillId="0" borderId="10" xfId="1" applyFont="1" applyBorder="1" applyAlignment="1">
      <alignment horizontal="center"/>
    </xf>
    <xf numFmtId="0" fontId="7" fillId="3" borderId="11" xfId="2" applyFont="1" applyFill="1" applyBorder="1" applyAlignment="1">
      <alignment horizontal="center" vertical="center"/>
    </xf>
    <xf numFmtId="0" fontId="7" fillId="3" borderId="12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6" fillId="4" borderId="9" xfId="2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2" fontId="7" fillId="4" borderId="0" xfId="1" applyNumberFormat="1" applyFont="1" applyFill="1" applyAlignment="1">
      <alignment horizontal="center"/>
    </xf>
    <xf numFmtId="0" fontId="7" fillId="3" borderId="13" xfId="2" applyFont="1" applyFill="1" applyBorder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7" fillId="3" borderId="14" xfId="2" applyFont="1" applyFill="1" applyBorder="1" applyAlignment="1">
      <alignment horizontal="center" vertical="center"/>
    </xf>
    <xf numFmtId="0" fontId="7" fillId="3" borderId="15" xfId="2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5" xfId="1" applyFont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4" fillId="0" borderId="2" xfId="1" applyFont="1" applyBorder="1" applyAlignment="1">
      <alignment horizontal="left" vertical="center"/>
    </xf>
    <xf numFmtId="0" fontId="4" fillId="0" borderId="0" xfId="1" applyFont="1" applyAlignment="1">
      <alignment horizontal="justify" vertical="top" wrapText="1"/>
    </xf>
    <xf numFmtId="0" fontId="6" fillId="4" borderId="0" xfId="2" applyFont="1" applyFill="1" applyBorder="1" applyAlignment="1">
      <alignment horizontal="center" vertical="center"/>
    </xf>
    <xf numFmtId="0" fontId="6" fillId="4" borderId="16" xfId="2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0" xfId="1" applyFont="1" applyFill="1" applyAlignment="1">
      <alignment horizontal="justify"/>
    </xf>
    <xf numFmtId="164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3" borderId="11" xfId="2" applyFont="1" applyFill="1" applyBorder="1" applyAlignment="1">
      <alignment horizontal="center" vertical="center" wrapText="1"/>
    </xf>
  </cellXfs>
  <cellStyles count="3">
    <cellStyle name="Normal" xfId="0" builtinId="0"/>
    <cellStyle name="Normal 2 2" xfId="2" xr:uid="{70171B8B-E843-4773-8F08-DA5F98D1027D}"/>
    <cellStyle name="Normal 9" xfId="1" xr:uid="{95BE9273-3562-41CD-A697-50BF95192A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0</xdr:col>
      <xdr:colOff>1492250</xdr:colOff>
      <xdr:row>3</xdr:row>
      <xdr:rowOff>158750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139ADF-2BBD-45DA-9E73-14022D683F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1450"/>
          <a:ext cx="1511300" cy="596900"/>
        </a:xfrm>
        <a:prstGeom prst="rect">
          <a:avLst/>
        </a:prstGeom>
      </xdr:spPr>
    </xdr:pic>
    <xdr:clientData/>
  </xdr:twoCellAnchor>
  <xdr:twoCellAnchor editAs="oneCell">
    <xdr:from>
      <xdr:col>0</xdr:col>
      <xdr:colOff>212752</xdr:colOff>
      <xdr:row>44</xdr:row>
      <xdr:rowOff>227948</xdr:rowOff>
    </xdr:from>
    <xdr:to>
      <xdr:col>1</xdr:col>
      <xdr:colOff>1810713</xdr:colOff>
      <xdr:row>55</xdr:row>
      <xdr:rowOff>20072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FE5F084D-BCDB-4820-9615-467B80CA2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 rot="10800000">
          <a:off x="212752" y="6588803"/>
          <a:ext cx="3166465" cy="2359261"/>
        </a:xfrm>
        <a:prstGeom prst="rect">
          <a:avLst/>
        </a:prstGeom>
        <a:ln w="19050">
          <a:solidFill>
            <a:srgbClr val="FF5E12"/>
          </a:solidFill>
        </a:ln>
      </xdr:spPr>
    </xdr:pic>
    <xdr:clientData/>
  </xdr:twoCellAnchor>
  <xdr:twoCellAnchor>
    <xdr:from>
      <xdr:col>0</xdr:col>
      <xdr:colOff>209551</xdr:colOff>
      <xdr:row>34</xdr:row>
      <xdr:rowOff>62579</xdr:rowOff>
    </xdr:from>
    <xdr:to>
      <xdr:col>8</xdr:col>
      <xdr:colOff>1069190</xdr:colOff>
      <xdr:row>55</xdr:row>
      <xdr:rowOff>27137</xdr:rowOff>
    </xdr:to>
    <xdr:grpSp>
      <xdr:nvGrpSpPr>
        <xdr:cNvPr id="17" name="Grupo 16">
          <a:extLst>
            <a:ext uri="{FF2B5EF4-FFF2-40B4-BE49-F238E27FC236}">
              <a16:creationId xmlns:a16="http://schemas.microsoft.com/office/drawing/2014/main" id="{D6FEF049-6778-4CDD-A2CC-11FF97064C8A}"/>
            </a:ext>
          </a:extLst>
        </xdr:cNvPr>
        <xdr:cNvGrpSpPr/>
      </xdr:nvGrpSpPr>
      <xdr:grpSpPr>
        <a:xfrm>
          <a:off x="209551" y="9371679"/>
          <a:ext cx="10689439" cy="4965183"/>
          <a:chOff x="209551" y="4089673"/>
          <a:chExt cx="8675024" cy="4865455"/>
        </a:xfrm>
      </xdr:grpSpPr>
      <xdr:pic>
        <xdr:nvPicPr>
          <xdr:cNvPr id="11" name="Imagen 10">
            <a:extLst>
              <a:ext uri="{FF2B5EF4-FFF2-40B4-BE49-F238E27FC236}">
                <a16:creationId xmlns:a16="http://schemas.microsoft.com/office/drawing/2014/main" id="{C0E92AB2-05E5-4984-82C3-CD8C1771F6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209551" y="4109546"/>
            <a:ext cx="3166718" cy="2359258"/>
          </a:xfrm>
          <a:prstGeom prst="rect">
            <a:avLst/>
          </a:prstGeom>
          <a:ln w="19050">
            <a:solidFill>
              <a:srgbClr val="FF5E12"/>
            </a:solidFill>
          </a:ln>
        </xdr:spPr>
      </xdr:pic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C4C283E0-0AC0-4B52-97A1-371EEF4517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3501555" y="4109547"/>
            <a:ext cx="3157004" cy="2352909"/>
          </a:xfrm>
          <a:prstGeom prst="rect">
            <a:avLst/>
          </a:prstGeom>
          <a:ln w="19050">
            <a:solidFill>
              <a:srgbClr val="FF5E12"/>
            </a:solidFill>
          </a:ln>
        </xdr:spPr>
      </xdr:pic>
      <xdr:pic>
        <xdr:nvPicPr>
          <xdr:cNvPr id="13" name="Imagen 12">
            <a:extLst>
              <a:ext uri="{FF2B5EF4-FFF2-40B4-BE49-F238E27FC236}">
                <a16:creationId xmlns:a16="http://schemas.microsoft.com/office/drawing/2014/main" id="{8F942C6B-F4B2-42C9-B68B-DAF8C0BA26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 rot="5400000">
            <a:off x="6639782" y="4236828"/>
            <a:ext cx="2385159" cy="2090850"/>
          </a:xfrm>
          <a:prstGeom prst="rect">
            <a:avLst/>
          </a:prstGeom>
          <a:ln w="19050">
            <a:solidFill>
              <a:srgbClr val="FF5E12"/>
            </a:solidFill>
          </a:ln>
        </xdr:spPr>
      </xdr:pic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CA50660E-F99F-4DDD-91EF-BF9C6463D8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3520852" y="6583378"/>
            <a:ext cx="3155096" cy="2366323"/>
          </a:xfrm>
          <a:prstGeom prst="rect">
            <a:avLst/>
          </a:prstGeom>
          <a:ln w="19050">
            <a:solidFill>
              <a:srgbClr val="FF5E12"/>
            </a:solidFill>
          </a:ln>
        </xdr:spPr>
      </xdr:pic>
      <xdr:pic>
        <xdr:nvPicPr>
          <xdr:cNvPr id="16" name="Imagen 15">
            <a:extLst>
              <a:ext uri="{FF2B5EF4-FFF2-40B4-BE49-F238E27FC236}">
                <a16:creationId xmlns:a16="http://schemas.microsoft.com/office/drawing/2014/main" id="{07A95756-BE32-4CDD-BD8B-2407B689A33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 rot="5400000">
            <a:off x="6642115" y="6712669"/>
            <a:ext cx="2411671" cy="2073248"/>
          </a:xfrm>
          <a:prstGeom prst="rect">
            <a:avLst/>
          </a:prstGeom>
          <a:ln w="19050">
            <a:solidFill>
              <a:srgbClr val="FF5E12"/>
            </a:solidFill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NES\romaco\estimaciones%20y%20generadores\CONCENTRAD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-auditoria/Users/ahernandez/Desktop/Copia%20de%20PA_PF_1000_01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psub:1030/programa/2024/24_RCP_LEY_MIRA_2023/Ejecucion/01_Centralizado/1000_Activo/1235_01_Const_Proceso_BDP/06_150_22_C_Gpe_Victoria_3/7_PT_Proced/150_22_C_Gpe_Victoria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1235_XX_113_23_C_Ducoing_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-auditoria/Users/Diego/Desktop/MIS%20DOC/CUERAMARO%202013/calle%20galeana/2013/OBRAS%20EXPEDIENTES%20TEC%202013/3x1/AULA%20AISLADA%20TRAD.%20CIM.%20CONCRE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EACION\Tlalpa\Cat&#225;logo%20de%20concurso%20cor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s\Betty\OFS\Formatos\Leg_Fed_Edgar\DA_01_018_003_002F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fshare:1000/Users/dherrera/AppData/Local/Microsoft/Windows/Temporary%20Internet%20Files/Content.Outlook/ON9KPR5X/Leg_Est/Lic_P&#250;b_Estatal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UPERVISION%20MISAEL\SUPERVISION\CONTRATO%20014%20ARIEL\ESTIMACIONES%20CTO.%20014\EST.%2015%20DEL%2001%20AL%2030%20DE%20AGOSTO%20DE%202004\Mis%20documentos\NES\romaco\estimaciones%20y%20generadores\CONCENTRAD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st.08\RES.EST8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-auditoria/Documents%20and%20Settings/A%20J%20O%20Manuel/Escritorio/Reme%202012/GUARNICIONES%20Y%20BANQUETAS/Gyb%2016%20de%20sept/16%20SEPT%20%20PRESUPUESTO%20FINA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fshare:1000/Documents%20and%20Settings/ealvarez/Mis%20documentos/Cedulas/Leg_Est/DA_01_018_004_002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GRAL (2)"/>
      <sheetName val="DATOS"/>
      <sheetName val="D02-BAS"/>
      <sheetName val="RELMAQ"/>
      <sheetName val="RELCONT"/>
      <sheetName val="C.H."/>
      <sheetName val="FACTSAL"/>
      <sheetName val="d05-IMSS"/>
      <sheetName val="FACTORES"/>
      <sheetName val="ANAIND"/>
      <sheetName val="ANAFIN"/>
      <sheetName val="UTILI"/>
      <sheetName val="SAR"/>
      <sheetName val="ANAPU"/>
      <sheetName val="CATAGRAL"/>
      <sheetName val="PROEJEC"/>
      <sheetName val="PROPER"/>
      <sheetName val="PROMAQ"/>
      <sheetName val="PROMAT"/>
    </sheetNames>
    <sheetDataSet>
      <sheetData sheetId="0"/>
      <sheetData sheetId="1">
        <row r="2">
          <cell r="C2" t="str">
            <v>16101116 - 013 - 01</v>
          </cell>
        </row>
        <row r="3">
          <cell r="C3" t="str">
            <v>SGO - B - GRO - 01 - IH - 041 - RF - LP</v>
          </cell>
        </row>
        <row r="4">
          <cell r="C4" t="str">
            <v>SUPERVISIÓN Y CONTROL DE CALIDAD DE LAS OBRAS DEL SUBPROYECTO HERMENEGILDO GALEANA, MUNICIPIO DE PUNGARABATO, ESTADO DE GUERRERO.- COMPONENTE AMPLIACIÓN A DISTRITOS DE RIEGO.</v>
          </cell>
        </row>
        <row r="12">
          <cell r="C12" t="str">
            <v>CONSTRUCCIONES, MANTENIMIENTO Y PROYECTOS ROMACO, S.A. DE C.V.</v>
          </cell>
        </row>
        <row r="16">
          <cell r="C16" t="str">
            <v>SUBDIRECCIÓN GENERAL DE OPERACIÓN</v>
          </cell>
        </row>
        <row r="17">
          <cell r="C17" t="str">
            <v>GERENCIA REGIONAL BALSAS</v>
          </cell>
        </row>
        <row r="18">
          <cell r="C18" t="str">
            <v>SUBGERENCIA REGIONAL DE OPERACIÓN</v>
          </cell>
        </row>
        <row r="19">
          <cell r="C19" t="str">
            <v>DOCUMENTO</v>
          </cell>
        </row>
      </sheetData>
      <sheetData sheetId="2">
        <row r="21">
          <cell r="B21" t="str">
            <v>JEFE DE SUPERVISIÓN</v>
          </cell>
        </row>
        <row r="22">
          <cell r="B22" t="str">
            <v>ING. SUPERVISOR DE OBRA</v>
          </cell>
        </row>
        <row r="23">
          <cell r="B23" t="str">
            <v>ING. SUPERVISOR DE CONTROL DE CALIDAD</v>
          </cell>
        </row>
        <row r="24">
          <cell r="B24" t="str">
            <v>TOPÓGRAFO</v>
          </cell>
        </row>
        <row r="25">
          <cell r="B25" t="str">
            <v>CADENERO - ESTADALERO</v>
          </cell>
        </row>
        <row r="26">
          <cell r="B26" t="str">
            <v>CAPTURISTA</v>
          </cell>
        </row>
        <row r="27">
          <cell r="B27" t="str">
            <v>INSPECTOR DE CAMPO</v>
          </cell>
        </row>
        <row r="28">
          <cell r="B28" t="str">
            <v>CALERO / MUESTREADOR</v>
          </cell>
        </row>
        <row r="29">
          <cell r="B29" t="str">
            <v>LABORATORISTA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3">
          <cell r="I63">
            <v>18310.71</v>
          </cell>
        </row>
        <row r="112">
          <cell r="I112">
            <v>12297.76</v>
          </cell>
        </row>
        <row r="161">
          <cell r="I161">
            <v>9773.59</v>
          </cell>
        </row>
        <row r="210">
          <cell r="I210">
            <v>9652.77</v>
          </cell>
        </row>
        <row r="259">
          <cell r="I259">
            <v>4700.78</v>
          </cell>
        </row>
        <row r="308">
          <cell r="I308">
            <v>5145.4399999999996</v>
          </cell>
        </row>
        <row r="357">
          <cell r="I357">
            <v>5403.9</v>
          </cell>
        </row>
        <row r="406">
          <cell r="I406">
            <v>4396.0600000000004</v>
          </cell>
        </row>
        <row r="455">
          <cell r="I455">
            <v>8931.31</v>
          </cell>
        </row>
        <row r="504">
          <cell r="I504">
            <v>12276.72</v>
          </cell>
        </row>
        <row r="553">
          <cell r="I553">
            <v>1791.51</v>
          </cell>
        </row>
        <row r="602">
          <cell r="I602">
            <v>2417.65</v>
          </cell>
        </row>
        <row r="651">
          <cell r="I651">
            <v>4353.13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legables"/>
      <sheetName val="XXXX_01"/>
      <sheetName val="01"/>
      <sheetName val="02"/>
      <sheetName val="03"/>
      <sheetName val="04"/>
      <sheetName val="CS"/>
      <sheetName val="CM"/>
    </sheetNames>
    <sheetDataSet>
      <sheetData sheetId="0"/>
      <sheetData sheetId="1">
        <row r="10">
          <cell r="F10">
            <v>0.01</v>
          </cell>
        </row>
        <row r="11">
          <cell r="F11">
            <v>0.01</v>
          </cell>
        </row>
        <row r="12">
          <cell r="F12">
            <v>0.01</v>
          </cell>
        </row>
        <row r="13">
          <cell r="F13">
            <v>0.01</v>
          </cell>
        </row>
        <row r="14">
          <cell r="F14">
            <v>0.01</v>
          </cell>
        </row>
        <row r="15">
          <cell r="F15">
            <v>0.01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legables"/>
      <sheetName val="1235_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4 (2)"/>
      <sheetName val="15"/>
      <sheetName val="16"/>
      <sheetName val="Hallazgos"/>
      <sheetName val="17"/>
      <sheetName val="18"/>
      <sheetName val="19"/>
      <sheetName val="20"/>
      <sheetName val="CS"/>
      <sheetName val="CM"/>
      <sheetName val="Diagrama Conflicto"/>
      <sheetName val="Instructivo"/>
      <sheetName val="LISTAS"/>
    </sheetNames>
    <sheetDataSet>
      <sheetData sheetId="0"/>
      <sheetData sheetId="1"/>
      <sheetData sheetId="2"/>
      <sheetData sheetId="3"/>
      <sheetData sheetId="4">
        <row r="7">
          <cell r="C7" t="str">
            <v>DGOP-EMC-LS-PU-SE-2022-150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55">
          <cell r="S155">
            <v>350.26</v>
          </cell>
        </row>
      </sheetData>
      <sheetData sheetId="16"/>
      <sheetData sheetId="17"/>
      <sheetData sheetId="18"/>
      <sheetData sheetId="19"/>
      <sheetData sheetId="20">
        <row r="145">
          <cell r="Q145">
            <v>199423.52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legables"/>
      <sheetName val="1235_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4 (2)"/>
      <sheetName val="15"/>
      <sheetName val="Hallazgos"/>
      <sheetName val="16"/>
      <sheetName val="16 (2)"/>
      <sheetName val="17"/>
      <sheetName val="18"/>
      <sheetName val="19"/>
      <sheetName val="20"/>
      <sheetName val="CS"/>
      <sheetName val="CM"/>
      <sheetName val="Diagrama Conflicto"/>
      <sheetName val="Instructivo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3">
          <cell r="Q63">
            <v>777593.31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BASICOS"/>
      <sheetName val="RED DE ACTIVIDADES"/>
      <sheetName val="CATALOGO"/>
      <sheetName val="GENERADOR AULA AISLADA"/>
      <sheetName val="GEN. OBRA COMPLEMENTARIA"/>
      <sheetName val="PROGRAMA DE OBRA"/>
      <sheetName val="RESUMEN DE OBRA"/>
    </sheetNames>
    <sheetDataSet>
      <sheetData sheetId="0"/>
      <sheetData sheetId="1"/>
      <sheetData sheetId="2"/>
      <sheetData sheetId="3"/>
      <sheetData sheetId="4">
        <row r="12">
          <cell r="A12" t="str">
            <v>I.4.03.2B</v>
          </cell>
        </row>
        <row r="33">
          <cell r="A33" t="str">
            <v>XVII.3.02.1</v>
          </cell>
        </row>
        <row r="55">
          <cell r="A55" t="str">
            <v>XI.1.01.2F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programa de materiales"/>
      <sheetName val="programa anexo A "/>
      <sheetName val="anexo A"/>
      <sheetName val="Hoja1"/>
    </sheetNames>
    <sheetDataSet>
      <sheetData sheetId="0"/>
      <sheetData sheetId="1"/>
      <sheetData sheetId="2"/>
      <sheetData sheetId="3"/>
      <sheetData sheetId="4">
        <row r="1">
          <cell r="B1" t="str">
            <v>CLAVE</v>
          </cell>
          <cell r="C1" t="str">
            <v>DESCRIPCION</v>
          </cell>
          <cell r="D1" t="str">
            <v>UNIDAD</v>
          </cell>
          <cell r="E1" t="str">
            <v>PRECIO</v>
          </cell>
          <cell r="F1" t="str">
            <v>PRECIO</v>
          </cell>
          <cell r="G1" t="str">
            <v>CANTIDAD</v>
          </cell>
          <cell r="H1" t="str">
            <v>IMPORTE</v>
          </cell>
        </row>
        <row r="2">
          <cell r="A2">
            <v>1</v>
          </cell>
          <cell r="B2" t="str">
            <v>BCA001</v>
          </cell>
          <cell r="C2" t="str">
            <v>PRECIO UNITARIO No.1</v>
          </cell>
          <cell r="D2" t="str">
            <v>HA</v>
          </cell>
          <cell r="E2">
            <v>1117.0999999999999</v>
          </cell>
          <cell r="F2" t="str">
            <v>(UN MIL CIENTO DIEZ Y SIETE PESOS 10/100 M.N.)</v>
          </cell>
          <cell r="G2">
            <v>10.8</v>
          </cell>
          <cell r="H2">
            <v>12064.68</v>
          </cell>
        </row>
        <row r="3">
          <cell r="A3">
            <v>2</v>
          </cell>
          <cell r="B3" t="str">
            <v>BCA002</v>
          </cell>
          <cell r="C3" t="str">
            <v>PRECIO UNITARIO No. 2</v>
          </cell>
          <cell r="D3" t="str">
            <v>M3b</v>
          </cell>
          <cell r="E3">
            <v>3.91</v>
          </cell>
          <cell r="F3" t="str">
            <v>(TRES PESOS 91/100 M.N.)</v>
          </cell>
          <cell r="G3">
            <v>181400</v>
          </cell>
          <cell r="H3">
            <v>709274</v>
          </cell>
        </row>
        <row r="4">
          <cell r="A4">
            <v>3</v>
          </cell>
          <cell r="B4" t="str">
            <v>BCA003</v>
          </cell>
          <cell r="C4" t="str">
            <v>PRECIO UNITARIO No. 3</v>
          </cell>
          <cell r="D4" t="str">
            <v>M3c</v>
          </cell>
          <cell r="E4">
            <v>6.55</v>
          </cell>
          <cell r="F4" t="str">
            <v>(SEIS PESOS 55/100 M.N.)</v>
          </cell>
          <cell r="G4">
            <v>181400</v>
          </cell>
          <cell r="H4">
            <v>1188170</v>
          </cell>
        </row>
        <row r="5">
          <cell r="A5">
            <v>4</v>
          </cell>
          <cell r="B5" t="str">
            <v>BCA004</v>
          </cell>
          <cell r="C5" t="str">
            <v>PRECIO UNITARIO No. 4</v>
          </cell>
          <cell r="D5" t="str">
            <v>M3b</v>
          </cell>
          <cell r="E5">
            <v>7.2</v>
          </cell>
          <cell r="F5" t="str">
            <v>(SIETE PESOS 20/100 M.N.)</v>
          </cell>
          <cell r="G5">
            <v>389250</v>
          </cell>
          <cell r="H5">
            <v>2802600</v>
          </cell>
        </row>
        <row r="6">
          <cell r="A6">
            <v>5</v>
          </cell>
          <cell r="B6" t="str">
            <v>BCA005</v>
          </cell>
          <cell r="C6" t="str">
            <v>PRECIO UNITARIO No. 5</v>
          </cell>
          <cell r="D6" t="str">
            <v>M3b</v>
          </cell>
          <cell r="E6">
            <v>12.49</v>
          </cell>
          <cell r="F6" t="str">
            <v>(DOCE PESOS 49/100 M.N.)</v>
          </cell>
          <cell r="G6">
            <v>6753</v>
          </cell>
          <cell r="H6">
            <v>84344.97</v>
          </cell>
        </row>
        <row r="7">
          <cell r="A7">
            <v>6</v>
          </cell>
          <cell r="B7" t="str">
            <v>BCA006</v>
          </cell>
          <cell r="C7" t="str">
            <v>PRECIO UNITARIO No. 6</v>
          </cell>
          <cell r="D7" t="str">
            <v>M3b</v>
          </cell>
          <cell r="E7">
            <v>52.24</v>
          </cell>
          <cell r="F7" t="str">
            <v>(CINCUENTA Y DOS PESOS 24/100 M.N.)</v>
          </cell>
          <cell r="G7">
            <v>4500</v>
          </cell>
          <cell r="H7">
            <v>235080</v>
          </cell>
        </row>
        <row r="8">
          <cell r="A8">
            <v>7</v>
          </cell>
          <cell r="B8" t="str">
            <v>BCA007</v>
          </cell>
          <cell r="C8" t="str">
            <v>PRECIO UNITARIO No. 7</v>
          </cell>
          <cell r="D8" t="str">
            <v>M3b</v>
          </cell>
          <cell r="E8">
            <v>24.84</v>
          </cell>
          <cell r="F8" t="str">
            <v>(VEINTICUATRO PESOS 84/100 M.N.)</v>
          </cell>
          <cell r="G8">
            <v>77665</v>
          </cell>
          <cell r="H8">
            <v>1929198.6</v>
          </cell>
        </row>
        <row r="9">
          <cell r="A9">
            <v>8</v>
          </cell>
          <cell r="B9" t="str">
            <v>BCA008</v>
          </cell>
          <cell r="C9" t="str">
            <v>PRECIO UNITARIO No. 8</v>
          </cell>
          <cell r="D9" t="str">
            <v>M3b</v>
          </cell>
          <cell r="E9">
            <v>46.81</v>
          </cell>
          <cell r="F9" t="str">
            <v>(CUARENTA Y SEIS PESOS 81/100 M.N.)</v>
          </cell>
          <cell r="G9">
            <v>6100</v>
          </cell>
          <cell r="H9">
            <v>285541</v>
          </cell>
        </row>
        <row r="10">
          <cell r="A10">
            <v>9</v>
          </cell>
          <cell r="B10" t="str">
            <v>BCA009</v>
          </cell>
          <cell r="C10" t="str">
            <v>PRECIO UNITARIO No. 9</v>
          </cell>
          <cell r="D10" t="str">
            <v>M3</v>
          </cell>
          <cell r="E10">
            <v>44.24</v>
          </cell>
          <cell r="F10" t="str">
            <v>(CUARENTA Y CUATRO PESOS 24/100 M.N.)</v>
          </cell>
          <cell r="G10">
            <v>131750</v>
          </cell>
          <cell r="H10">
            <v>5828620</v>
          </cell>
        </row>
        <row r="11">
          <cell r="A11">
            <v>10</v>
          </cell>
          <cell r="B11" t="str">
            <v>BCA010</v>
          </cell>
          <cell r="C11" t="str">
            <v>PRECIO UNITARIO No. 10</v>
          </cell>
          <cell r="D11" t="str">
            <v>M3</v>
          </cell>
          <cell r="E11">
            <v>33.299999999999997</v>
          </cell>
          <cell r="F11" t="str">
            <v>(TREINTA Y TRES PESOS 30/100 M.N.)</v>
          </cell>
          <cell r="G11">
            <v>243140</v>
          </cell>
          <cell r="H11">
            <v>8096562</v>
          </cell>
        </row>
        <row r="12">
          <cell r="A12">
            <v>11</v>
          </cell>
          <cell r="B12" t="str">
            <v>BCA011</v>
          </cell>
          <cell r="C12" t="str">
            <v>PRECIO UNITARIO No.11</v>
          </cell>
          <cell r="D12" t="str">
            <v>M3</v>
          </cell>
          <cell r="E12">
            <v>85.69</v>
          </cell>
          <cell r="F12" t="str">
            <v>(OCHENTA Y CINCO PESOS 69/100 M.N.)</v>
          </cell>
          <cell r="G12">
            <v>20000</v>
          </cell>
          <cell r="H12">
            <v>1713800</v>
          </cell>
        </row>
        <row r="13">
          <cell r="A13">
            <v>12</v>
          </cell>
          <cell r="B13" t="str">
            <v>BCA012</v>
          </cell>
          <cell r="C13" t="str">
            <v>PRECIO UNITARIO No. 12</v>
          </cell>
          <cell r="D13" t="str">
            <v>M3c</v>
          </cell>
          <cell r="E13">
            <v>5.49</v>
          </cell>
          <cell r="F13" t="str">
            <v>(CINCO PESOS 49/100 M.N.)</v>
          </cell>
          <cell r="G13">
            <v>410503</v>
          </cell>
          <cell r="H13">
            <v>2253661.4700000002</v>
          </cell>
        </row>
        <row r="14">
          <cell r="A14">
            <v>13</v>
          </cell>
          <cell r="B14" t="str">
            <v>BCA013</v>
          </cell>
          <cell r="C14" t="str">
            <v>PRECIO UNITARIO No. 13</v>
          </cell>
          <cell r="D14" t="str">
            <v>M3c</v>
          </cell>
          <cell r="E14">
            <v>5.5</v>
          </cell>
          <cell r="F14" t="str">
            <v>(CINCO PESOS 50/100 M.N.)</v>
          </cell>
          <cell r="G14">
            <v>80827</v>
          </cell>
          <cell r="H14">
            <v>444548.5</v>
          </cell>
        </row>
        <row r="15">
          <cell r="A15">
            <v>14</v>
          </cell>
          <cell r="B15" t="str">
            <v>BCA014</v>
          </cell>
          <cell r="C15" t="str">
            <v>PRECIO UNITARIO No. 14</v>
          </cell>
          <cell r="D15" t="str">
            <v>M3c-KM</v>
          </cell>
          <cell r="E15">
            <v>2.21</v>
          </cell>
          <cell r="F15" t="str">
            <v>(DOS PESOS 21/100 M.N.)</v>
          </cell>
          <cell r="G15">
            <v>410503</v>
          </cell>
          <cell r="H15">
            <v>907211.63</v>
          </cell>
        </row>
        <row r="16">
          <cell r="A16">
            <v>15</v>
          </cell>
          <cell r="B16" t="str">
            <v>BCA015</v>
          </cell>
          <cell r="C16" t="str">
            <v>PRECIO UNITARIO No. 15</v>
          </cell>
          <cell r="D16" t="str">
            <v>M3c-KM</v>
          </cell>
          <cell r="E16">
            <v>2.19</v>
          </cell>
          <cell r="F16" t="str">
            <v>(DOS PESOS 19/100 M.N.)</v>
          </cell>
          <cell r="G16">
            <v>80827</v>
          </cell>
          <cell r="H16">
            <v>177011.13</v>
          </cell>
        </row>
        <row r="17">
          <cell r="A17">
            <v>16</v>
          </cell>
          <cell r="B17" t="str">
            <v>BCA016</v>
          </cell>
          <cell r="C17" t="str">
            <v>PRECIO UNITARIO No. 16</v>
          </cell>
          <cell r="D17" t="str">
            <v>M3</v>
          </cell>
          <cell r="E17">
            <v>6.55</v>
          </cell>
          <cell r="F17" t="str">
            <v>(SEIS PESOS 55/100 M.N.)</v>
          </cell>
          <cell r="G17">
            <v>10000</v>
          </cell>
          <cell r="H17">
            <v>65500</v>
          </cell>
        </row>
        <row r="18">
          <cell r="A18">
            <v>17</v>
          </cell>
          <cell r="B18" t="str">
            <v>BCA017</v>
          </cell>
          <cell r="C18" t="str">
            <v>PRECIO UNITARIO No. 17</v>
          </cell>
          <cell r="D18" t="str">
            <v>M3</v>
          </cell>
          <cell r="E18">
            <v>47.47</v>
          </cell>
          <cell r="F18" t="str">
            <v>(CUARENTA Y SIETE PESOS 47/100 M.N.)</v>
          </cell>
          <cell r="G18">
            <v>4000</v>
          </cell>
          <cell r="H18">
            <v>189880</v>
          </cell>
        </row>
        <row r="19">
          <cell r="A19">
            <v>18</v>
          </cell>
          <cell r="B19" t="str">
            <v>BCA018</v>
          </cell>
          <cell r="C19" t="str">
            <v>PRECIO UNITARIO No. 18</v>
          </cell>
          <cell r="D19" t="str">
            <v>M3</v>
          </cell>
          <cell r="E19">
            <v>47.47</v>
          </cell>
          <cell r="F19" t="str">
            <v>(CUARENTA Y SIETE PESOS 47/100 M.N.)</v>
          </cell>
          <cell r="G19">
            <v>350</v>
          </cell>
          <cell r="H19">
            <v>16614.5</v>
          </cell>
        </row>
        <row r="20">
          <cell r="A20">
            <v>19</v>
          </cell>
          <cell r="B20" t="str">
            <v>BCA019</v>
          </cell>
          <cell r="C20" t="str">
            <v>PRECIO UNITARIO No. 19</v>
          </cell>
          <cell r="D20" t="str">
            <v>M3</v>
          </cell>
          <cell r="E20">
            <v>231.18</v>
          </cell>
          <cell r="F20" t="str">
            <v>(DOSCIENTOS TREINTA Y UN PESOS 18/100 M.N.)</v>
          </cell>
          <cell r="G20">
            <v>21705</v>
          </cell>
          <cell r="H20">
            <v>5017761.9000000004</v>
          </cell>
        </row>
        <row r="21">
          <cell r="A21">
            <v>20</v>
          </cell>
          <cell r="B21" t="str">
            <v>BCA020</v>
          </cell>
          <cell r="C21" t="str">
            <v>PRECIO UNITARIO No. 20</v>
          </cell>
          <cell r="D21" t="str">
            <v>M3</v>
          </cell>
          <cell r="E21">
            <v>227.86</v>
          </cell>
          <cell r="F21" t="str">
            <v>(DOSCIENTOS VEINTISIETE PESOS 86/100 M.N.)</v>
          </cell>
          <cell r="G21">
            <v>21235</v>
          </cell>
          <cell r="H21">
            <v>4838607.0999999996</v>
          </cell>
        </row>
        <row r="22">
          <cell r="A22">
            <v>21</v>
          </cell>
          <cell r="B22" t="str">
            <v>BCA021</v>
          </cell>
          <cell r="C22" t="str">
            <v>PRECIO UNITARIO No. 21</v>
          </cell>
          <cell r="D22" t="str">
            <v>M3</v>
          </cell>
          <cell r="E22">
            <v>238.53</v>
          </cell>
          <cell r="F22" t="str">
            <v>(DOSCIENTOS TREINTA Y OCHO PESOS 53/100 M.N.)</v>
          </cell>
          <cell r="G22">
            <v>17830</v>
          </cell>
          <cell r="H22">
            <v>4252989.9000000004</v>
          </cell>
        </row>
        <row r="23">
          <cell r="A23">
            <v>22</v>
          </cell>
          <cell r="B23" t="str">
            <v>BCA022</v>
          </cell>
          <cell r="C23" t="str">
            <v>PRECIO UNITARIO No. 22</v>
          </cell>
          <cell r="D23" t="str">
            <v>M3</v>
          </cell>
          <cell r="E23">
            <v>382.24</v>
          </cell>
          <cell r="F23" t="str">
            <v>(TRESCIENTOS OCHENTA Y DOS PESOS 24/100 M.N.)</v>
          </cell>
          <cell r="G23">
            <v>175</v>
          </cell>
          <cell r="H23">
            <v>66892</v>
          </cell>
        </row>
        <row r="24">
          <cell r="A24">
            <v>23</v>
          </cell>
          <cell r="B24" t="str">
            <v>BCA023</v>
          </cell>
          <cell r="C24" t="str">
            <v>PRECIO UNITARIO No. 23</v>
          </cell>
          <cell r="D24" t="str">
            <v>M3</v>
          </cell>
          <cell r="E24">
            <v>410.58</v>
          </cell>
          <cell r="F24" t="str">
            <v>(CUATROCIENTOS DIEZ PESOS 58/100 M.N.)</v>
          </cell>
          <cell r="G24">
            <v>23580</v>
          </cell>
          <cell r="H24">
            <v>9681476.4000000004</v>
          </cell>
        </row>
        <row r="25">
          <cell r="A25">
            <v>24</v>
          </cell>
          <cell r="B25" t="str">
            <v>BCA024</v>
          </cell>
          <cell r="C25" t="str">
            <v>PRECIO UNITARIO No. 24</v>
          </cell>
          <cell r="D25" t="str">
            <v>M3</v>
          </cell>
          <cell r="E25">
            <v>231.18</v>
          </cell>
          <cell r="F25" t="str">
            <v>(DOSCIENTOS TREINTA Y UN PESOS 18/100 M.N.)</v>
          </cell>
          <cell r="G25">
            <v>3650</v>
          </cell>
          <cell r="H25">
            <v>843807</v>
          </cell>
        </row>
        <row r="26">
          <cell r="A26">
            <v>25</v>
          </cell>
          <cell r="B26" t="str">
            <v>BCA025</v>
          </cell>
          <cell r="C26" t="str">
            <v>PRECIO UNITARIO No. 25</v>
          </cell>
          <cell r="D26" t="str">
            <v>M3</v>
          </cell>
          <cell r="E26">
            <v>231.18</v>
          </cell>
          <cell r="F26" t="str">
            <v>(DOSCIENTOS TREINTA Y UN PESOS 18/100 M.N.)</v>
          </cell>
          <cell r="G26">
            <v>9100</v>
          </cell>
          <cell r="H26">
            <v>2103738</v>
          </cell>
        </row>
        <row r="27">
          <cell r="A27">
            <v>26</v>
          </cell>
          <cell r="B27" t="str">
            <v>BCA026</v>
          </cell>
          <cell r="C27" t="str">
            <v>PRECIO UNITARIO No. 26</v>
          </cell>
          <cell r="D27" t="str">
            <v>M3</v>
          </cell>
          <cell r="E27">
            <v>233.45</v>
          </cell>
          <cell r="F27" t="str">
            <v>(DOSCIENTOS TREINTA Y TRES PESOS 45/100 M.N.)</v>
          </cell>
          <cell r="G27">
            <v>450</v>
          </cell>
          <cell r="H27">
            <v>105052.5</v>
          </cell>
        </row>
        <row r="28">
          <cell r="A28">
            <v>27</v>
          </cell>
          <cell r="B28" t="str">
            <v>BCA027</v>
          </cell>
          <cell r="C28" t="str">
            <v>PRECIO UNITARIO No. 27</v>
          </cell>
          <cell r="D28" t="str">
            <v>M3</v>
          </cell>
          <cell r="E28">
            <v>422.82</v>
          </cell>
          <cell r="F28" t="str">
            <v>(CUATROCIENTOS VEINTIDOS PESOS 82/100 M.N.)</v>
          </cell>
          <cell r="G28">
            <v>1170</v>
          </cell>
          <cell r="H28">
            <v>494699.4</v>
          </cell>
        </row>
        <row r="29">
          <cell r="A29">
            <v>28</v>
          </cell>
          <cell r="B29" t="str">
            <v>BCA028</v>
          </cell>
          <cell r="C29" t="str">
            <v>PRECIO UNITARIO No. 28</v>
          </cell>
          <cell r="D29" t="str">
            <v>KG</v>
          </cell>
          <cell r="E29">
            <v>1.26</v>
          </cell>
          <cell r="F29" t="str">
            <v>(UN PESO 26/100 M.N.)</v>
          </cell>
          <cell r="G29">
            <v>800</v>
          </cell>
          <cell r="H29">
            <v>1008</v>
          </cell>
        </row>
        <row r="30">
          <cell r="A30">
            <v>29</v>
          </cell>
          <cell r="B30" t="str">
            <v>BCA029</v>
          </cell>
          <cell r="C30" t="str">
            <v>PRECIO UNITARIO No. 29</v>
          </cell>
          <cell r="D30" t="str">
            <v>KG</v>
          </cell>
          <cell r="E30">
            <v>1.26</v>
          </cell>
          <cell r="F30" t="str">
            <v>(UN PESO 26/100 M.N.)</v>
          </cell>
          <cell r="G30">
            <v>372000</v>
          </cell>
          <cell r="H30">
            <v>468720</v>
          </cell>
        </row>
        <row r="31">
          <cell r="A31">
            <v>30</v>
          </cell>
          <cell r="B31" t="str">
            <v>BCA030</v>
          </cell>
          <cell r="C31" t="str">
            <v>PRECIO UNITARIO No. 30</v>
          </cell>
          <cell r="D31" t="str">
            <v>KG</v>
          </cell>
          <cell r="E31">
            <v>1.26</v>
          </cell>
          <cell r="F31" t="str">
            <v>(UN PESO 26/100 M.N.)</v>
          </cell>
          <cell r="G31">
            <v>120240</v>
          </cell>
          <cell r="H31">
            <v>151502.39999999999</v>
          </cell>
        </row>
        <row r="32">
          <cell r="A32">
            <v>31</v>
          </cell>
          <cell r="B32" t="str">
            <v>BCA031</v>
          </cell>
          <cell r="C32" t="str">
            <v>PRECIO UNITARIO No. 31</v>
          </cell>
          <cell r="D32" t="str">
            <v>KG</v>
          </cell>
          <cell r="E32">
            <v>1.26</v>
          </cell>
          <cell r="F32" t="str">
            <v>(UN PESO 26/100 M.N.)</v>
          </cell>
          <cell r="G32">
            <v>80670</v>
          </cell>
          <cell r="H32">
            <v>101644.2</v>
          </cell>
        </row>
        <row r="33">
          <cell r="A33">
            <v>32</v>
          </cell>
          <cell r="B33" t="str">
            <v>BCA032</v>
          </cell>
          <cell r="C33" t="str">
            <v>PRECIO UNITARIO No. 32</v>
          </cell>
          <cell r="D33" t="str">
            <v>KG</v>
          </cell>
          <cell r="E33">
            <v>1.26</v>
          </cell>
          <cell r="F33" t="str">
            <v>(UN PESO 26/100 M.N.)</v>
          </cell>
          <cell r="G33">
            <v>537795</v>
          </cell>
          <cell r="H33">
            <v>677621.7</v>
          </cell>
        </row>
        <row r="34">
          <cell r="A34">
            <v>33</v>
          </cell>
          <cell r="B34" t="str">
            <v>BCA033</v>
          </cell>
          <cell r="C34" t="str">
            <v>PRECIO UNITARIO No. 33</v>
          </cell>
          <cell r="D34" t="str">
            <v>TON</v>
          </cell>
          <cell r="E34">
            <v>1016.4</v>
          </cell>
          <cell r="F34" t="str">
            <v>(UN MIL DIEZ Y SEIS PESOS 40/100 M.N.)</v>
          </cell>
          <cell r="G34">
            <v>22266</v>
          </cell>
          <cell r="H34">
            <v>22631162.399999999</v>
          </cell>
        </row>
        <row r="35">
          <cell r="A35">
            <v>34</v>
          </cell>
          <cell r="B35" t="str">
            <v>BCA034</v>
          </cell>
          <cell r="C35" t="str">
            <v>PRECIO UNITARIO No.34 1.</v>
          </cell>
          <cell r="D35" t="str">
            <v>TON</v>
          </cell>
          <cell r="E35">
            <v>3.74</v>
          </cell>
          <cell r="F35" t="str">
            <v>(TRES PESOS 74/100 M.N.)</v>
          </cell>
          <cell r="G35">
            <v>1111505</v>
          </cell>
          <cell r="H35">
            <v>4157028.7</v>
          </cell>
        </row>
        <row r="36">
          <cell r="A36">
            <v>35</v>
          </cell>
          <cell r="B36" t="str">
            <v>BCA035</v>
          </cell>
          <cell r="C36" t="str">
            <v>PRECIO UNITARIO No. 35</v>
          </cell>
          <cell r="D36" t="str">
            <v>M3c</v>
          </cell>
          <cell r="E36">
            <v>41.18</v>
          </cell>
          <cell r="F36" t="str">
            <v>(CUARENTA Y UN PESOS 18/100 M.N.)</v>
          </cell>
          <cell r="G36">
            <v>155100</v>
          </cell>
          <cell r="H36">
            <v>6387018</v>
          </cell>
        </row>
        <row r="37">
          <cell r="A37">
            <v>36</v>
          </cell>
          <cell r="B37" t="str">
            <v>BCA036</v>
          </cell>
          <cell r="C37" t="str">
            <v>PRECIO UNITARIO No. 36</v>
          </cell>
          <cell r="D37" t="str">
            <v>M3c</v>
          </cell>
          <cell r="E37">
            <v>45.55</v>
          </cell>
          <cell r="F37" t="str">
            <v>(CUARENTA Y CINCO PESOS 55/100 M.N.)</v>
          </cell>
          <cell r="G37">
            <v>56300</v>
          </cell>
          <cell r="H37">
            <v>2564465</v>
          </cell>
        </row>
        <row r="38">
          <cell r="A38">
            <v>37</v>
          </cell>
          <cell r="B38" t="str">
            <v>BCA037</v>
          </cell>
          <cell r="C38" t="str">
            <v>PRECIO UNITARIO No. 37</v>
          </cell>
          <cell r="D38" t="str">
            <v>PZA.</v>
          </cell>
          <cell r="E38">
            <v>137.47999999999999</v>
          </cell>
          <cell r="F38" t="str">
            <v>(CIENTO TREINTA Y SIETE PESOS 48/100 M.N.)</v>
          </cell>
          <cell r="G38">
            <v>59755</v>
          </cell>
          <cell r="H38">
            <v>8215117.4000000004</v>
          </cell>
        </row>
        <row r="39">
          <cell r="A39">
            <v>38</v>
          </cell>
          <cell r="B39" t="str">
            <v>BCA038</v>
          </cell>
          <cell r="C39" t="str">
            <v>PRECIO UNITARIO No. 38</v>
          </cell>
          <cell r="D39" t="str">
            <v>KG</v>
          </cell>
          <cell r="E39">
            <v>60.88</v>
          </cell>
          <cell r="F39" t="str">
            <v>(SESENTA PESOS 88/100 M.N.)</v>
          </cell>
          <cell r="G39">
            <v>240</v>
          </cell>
          <cell r="H39">
            <v>14611.2</v>
          </cell>
        </row>
        <row r="40">
          <cell r="A40">
            <v>39</v>
          </cell>
          <cell r="B40" t="str">
            <v>BCA039</v>
          </cell>
          <cell r="C40" t="str">
            <v>PRECIO UNITARIO No. 39</v>
          </cell>
          <cell r="D40" t="str">
            <v>M2</v>
          </cell>
          <cell r="E40">
            <v>144.15</v>
          </cell>
          <cell r="F40" t="str">
            <v>(CIENTO CUARENTA Y CUATRO PESOS 15/100 M.N.)</v>
          </cell>
          <cell r="G40">
            <v>7</v>
          </cell>
          <cell r="H40">
            <v>1009.05</v>
          </cell>
        </row>
        <row r="41">
          <cell r="A41">
            <v>40</v>
          </cell>
          <cell r="B41" t="str">
            <v>BCA040</v>
          </cell>
          <cell r="C41" t="str">
            <v>PRECIO UNITARIO No. 40</v>
          </cell>
          <cell r="D41" t="str">
            <v>M</v>
          </cell>
          <cell r="E41">
            <v>104.43</v>
          </cell>
          <cell r="F41" t="str">
            <v>(CIENTO CUATRO PESOS 43/100 M.N.)</v>
          </cell>
          <cell r="G41">
            <v>79</v>
          </cell>
          <cell r="H41">
            <v>8249.9699999999993</v>
          </cell>
        </row>
        <row r="42">
          <cell r="A42">
            <v>41</v>
          </cell>
          <cell r="B42" t="str">
            <v>BCA041</v>
          </cell>
          <cell r="C42" t="str">
            <v>PRECIO UNITARIO No. 41</v>
          </cell>
          <cell r="D42" t="str">
            <v>M</v>
          </cell>
          <cell r="E42">
            <v>965.17</v>
          </cell>
          <cell r="F42" t="str">
            <v>(NOVECIENTOS SESENTA Y CINCO PESOS 17/100 M.N.)</v>
          </cell>
          <cell r="G42">
            <v>500</v>
          </cell>
          <cell r="H42">
            <v>482585</v>
          </cell>
        </row>
        <row r="43">
          <cell r="A43">
            <v>42</v>
          </cell>
          <cell r="B43" t="str">
            <v>BCA042</v>
          </cell>
          <cell r="C43" t="str">
            <v>PRECIO UNITARIO No.42 1.2</v>
          </cell>
          <cell r="D43" t="str">
            <v>PZA</v>
          </cell>
          <cell r="E43">
            <v>177.74</v>
          </cell>
          <cell r="F43" t="str">
            <v>(CIENTO SETENTA Y SIETE PESOS 74/100 M.N.)</v>
          </cell>
          <cell r="G43">
            <v>2550</v>
          </cell>
          <cell r="H43">
            <v>453237</v>
          </cell>
        </row>
        <row r="44">
          <cell r="A44">
            <v>43</v>
          </cell>
          <cell r="B44" t="str">
            <v>BCA043</v>
          </cell>
          <cell r="C44" t="str">
            <v>PRECIO UNITARIO No. 43</v>
          </cell>
          <cell r="D44" t="str">
            <v>M</v>
          </cell>
          <cell r="E44">
            <v>147.08000000000001</v>
          </cell>
          <cell r="F44" t="str">
            <v>(CIENTO CUARENTA Y SIETE PESOS 08/100 M.N.)</v>
          </cell>
          <cell r="G44">
            <v>70</v>
          </cell>
          <cell r="H44">
            <v>10295.6</v>
          </cell>
        </row>
        <row r="45">
          <cell r="A45">
            <v>44</v>
          </cell>
          <cell r="B45" t="str">
            <v>BCA044</v>
          </cell>
          <cell r="C45" t="str">
            <v>PRECIO UNITARIO No. 44</v>
          </cell>
          <cell r="D45" t="str">
            <v>M</v>
          </cell>
          <cell r="E45">
            <v>295.75</v>
          </cell>
          <cell r="F45" t="str">
            <v>(DOSCIENTOS NOVENTA Y CINCO PESOS 75/100 M.N.)</v>
          </cell>
          <cell r="G45">
            <v>1115</v>
          </cell>
          <cell r="H45">
            <v>329761.25</v>
          </cell>
        </row>
        <row r="46">
          <cell r="A46">
            <v>45</v>
          </cell>
          <cell r="B46" t="str">
            <v>BCA045</v>
          </cell>
          <cell r="C46" t="str">
            <v>PRECIO UNITARIO No. 45</v>
          </cell>
          <cell r="D46" t="str">
            <v>PIEZA</v>
          </cell>
          <cell r="E46">
            <v>8341.9699999999993</v>
          </cell>
          <cell r="F46" t="str">
            <v>(OCHO MIL TRESCIENTOS CUARENTA Y UN PESOS 97/100 M.N.)</v>
          </cell>
          <cell r="G46">
            <v>10</v>
          </cell>
          <cell r="H46">
            <v>83419.7</v>
          </cell>
        </row>
        <row r="47">
          <cell r="A47">
            <v>46</v>
          </cell>
          <cell r="B47" t="str">
            <v>BCA046</v>
          </cell>
          <cell r="C47" t="str">
            <v>PRECIO UNITARIO No. 46</v>
          </cell>
          <cell r="D47" t="str">
            <v>M3</v>
          </cell>
          <cell r="E47">
            <v>87.51</v>
          </cell>
          <cell r="F47" t="str">
            <v>(OCHENTA Y SIETE PESOS 51/100 M.N.)</v>
          </cell>
          <cell r="G47">
            <v>6756</v>
          </cell>
          <cell r="H47">
            <v>591217.56000000006</v>
          </cell>
        </row>
        <row r="48">
          <cell r="A48">
            <v>47</v>
          </cell>
          <cell r="B48" t="str">
            <v>BCA047</v>
          </cell>
          <cell r="C48" t="str">
            <v>PRECIO UNITARIO No. 47</v>
          </cell>
          <cell r="D48" t="str">
            <v>M</v>
          </cell>
          <cell r="E48">
            <v>45.27</v>
          </cell>
          <cell r="F48" t="str">
            <v>(CUARENTA Y CINCO PESOS 27/100 M.N.)</v>
          </cell>
          <cell r="G48">
            <v>500</v>
          </cell>
          <cell r="H48">
            <v>22635</v>
          </cell>
        </row>
        <row r="49">
          <cell r="A49">
            <v>48</v>
          </cell>
          <cell r="B49" t="str">
            <v>BCA048</v>
          </cell>
          <cell r="C49" t="str">
            <v>PRECIO UNITARIO No. 48</v>
          </cell>
          <cell r="D49" t="str">
            <v>M</v>
          </cell>
          <cell r="E49">
            <v>19.95</v>
          </cell>
          <cell r="F49" t="str">
            <v>(DIEZ Y NUEVE PESOS 95/100 M.N.)</v>
          </cell>
          <cell r="G49">
            <v>500</v>
          </cell>
          <cell r="H49">
            <v>9975</v>
          </cell>
        </row>
        <row r="50">
          <cell r="A50">
            <v>49</v>
          </cell>
          <cell r="B50" t="str">
            <v>BCA049</v>
          </cell>
          <cell r="C50" t="str">
            <v>PRECIO UNITARIO No. 49</v>
          </cell>
          <cell r="D50" t="str">
            <v>M2</v>
          </cell>
          <cell r="E50">
            <v>1179.49</v>
          </cell>
          <cell r="F50" t="str">
            <v>(UN MIL CIENTO SETENTA Y NUEVE PESOS 49/100 M.N.)</v>
          </cell>
          <cell r="G50">
            <v>15</v>
          </cell>
          <cell r="H50">
            <v>17692.349999999999</v>
          </cell>
        </row>
        <row r="51">
          <cell r="A51">
            <v>50</v>
          </cell>
          <cell r="B51" t="str">
            <v>BCA050</v>
          </cell>
          <cell r="C51" t="str">
            <v>PRECIO UNITARIO No. 50</v>
          </cell>
          <cell r="D51" t="str">
            <v>PZA</v>
          </cell>
          <cell r="E51">
            <v>16045.3</v>
          </cell>
          <cell r="F51" t="str">
            <v>(DIEZ Y SEIS MIL CUARENTA Y CINCO PESOS 30/100 M.N.)</v>
          </cell>
          <cell r="G51">
            <v>2</v>
          </cell>
          <cell r="H51">
            <v>32090.6</v>
          </cell>
        </row>
        <row r="52">
          <cell r="A52">
            <v>51</v>
          </cell>
          <cell r="B52" t="str">
            <v>BCA051</v>
          </cell>
          <cell r="C52" t="str">
            <v>PRECIO UNITARIO No. 51</v>
          </cell>
          <cell r="D52" t="str">
            <v>H.E.</v>
          </cell>
          <cell r="E52">
            <v>80</v>
          </cell>
          <cell r="F52" t="str">
            <v>(OCHENTA PESOS 00/100 M.N.)</v>
          </cell>
          <cell r="G52">
            <v>1200</v>
          </cell>
          <cell r="H52">
            <v>96000</v>
          </cell>
        </row>
        <row r="53">
          <cell r="A53">
            <v>52</v>
          </cell>
          <cell r="B53" t="str">
            <v>BCA052</v>
          </cell>
          <cell r="C53" t="str">
            <v>PRECIO UNITARIO No. 52</v>
          </cell>
          <cell r="D53" t="str">
            <v>H.E.</v>
          </cell>
          <cell r="E53">
            <v>96.44</v>
          </cell>
          <cell r="F53" t="str">
            <v>(NOVENTA Y SEIS PESOS 44/100 M.N.)</v>
          </cell>
          <cell r="G53">
            <v>1200</v>
          </cell>
          <cell r="H53">
            <v>115728</v>
          </cell>
        </row>
        <row r="54">
          <cell r="A54">
            <v>53</v>
          </cell>
          <cell r="B54" t="str">
            <v>BCA053</v>
          </cell>
          <cell r="C54" t="str">
            <v>PRECIO UNITARIO No.53 4</v>
          </cell>
          <cell r="D54" t="str">
            <v>M</v>
          </cell>
          <cell r="E54">
            <v>176.64</v>
          </cell>
          <cell r="F54" t="str">
            <v>(CIENTO SETENTA Y SEIS PESOS 64/100 M.N.)</v>
          </cell>
          <cell r="G54">
            <v>3800</v>
          </cell>
          <cell r="H54">
            <v>671232</v>
          </cell>
        </row>
        <row r="55">
          <cell r="A55">
            <v>54</v>
          </cell>
          <cell r="B55" t="str">
            <v>BCA054</v>
          </cell>
          <cell r="C55" t="str">
            <v>PRECIO UNITARIO No.54 4</v>
          </cell>
          <cell r="D55" t="str">
            <v>M</v>
          </cell>
          <cell r="E55">
            <v>176.98</v>
          </cell>
          <cell r="F55" t="str">
            <v>(CIENTO SETENTA Y SEIS PESOS 98/100 M.N.)</v>
          </cell>
          <cell r="G55">
            <v>500</v>
          </cell>
          <cell r="H55">
            <v>88490</v>
          </cell>
        </row>
        <row r="56">
          <cell r="A56">
            <v>55</v>
          </cell>
          <cell r="B56" t="str">
            <v>BCA055</v>
          </cell>
          <cell r="C56" t="str">
            <v>PRECIO UNITARIO No.55 4</v>
          </cell>
          <cell r="D56" t="str">
            <v>M</v>
          </cell>
          <cell r="E56">
            <v>156.62</v>
          </cell>
          <cell r="F56" t="str">
            <v>(CIENTO CINCUENTA Y SEIS PESOS 62/100 M.N.)</v>
          </cell>
          <cell r="G56">
            <v>500</v>
          </cell>
          <cell r="H56">
            <v>78310</v>
          </cell>
        </row>
        <row r="57">
          <cell r="A57">
            <v>56</v>
          </cell>
          <cell r="B57" t="str">
            <v>BCA056</v>
          </cell>
          <cell r="C57" t="str">
            <v>PRECIO UNITARIO No.56 4</v>
          </cell>
          <cell r="D57" t="str">
            <v>M</v>
          </cell>
          <cell r="E57">
            <v>747.82</v>
          </cell>
          <cell r="F57" t="str">
            <v>(SETECIENTOS CUARENTA Y SIETE PESOS 82/100 M.N.)</v>
          </cell>
          <cell r="G57">
            <v>200</v>
          </cell>
          <cell r="H57">
            <v>149564</v>
          </cell>
        </row>
        <row r="58">
          <cell r="A58">
            <v>57</v>
          </cell>
          <cell r="B58" t="str">
            <v>BCA057</v>
          </cell>
          <cell r="C58" t="str">
            <v>PRECIO UNITARIO No.57</v>
          </cell>
          <cell r="D58" t="str">
            <v>M</v>
          </cell>
          <cell r="E58">
            <v>204.85</v>
          </cell>
          <cell r="F58" t="str">
            <v>(DOSCIENTOS CUATRO PESOS 85/100 M.N.)</v>
          </cell>
          <cell r="G58">
            <v>1200</v>
          </cell>
          <cell r="H58">
            <v>245820</v>
          </cell>
        </row>
        <row r="59">
          <cell r="A59">
            <v>58</v>
          </cell>
          <cell r="B59" t="str">
            <v>BCA058</v>
          </cell>
          <cell r="C59" t="str">
            <v>PRECIO UNITARIO No.58</v>
          </cell>
          <cell r="D59" t="str">
            <v>M</v>
          </cell>
          <cell r="E59">
            <v>204.85</v>
          </cell>
          <cell r="F59" t="str">
            <v>(DOSCIENTOS CUATRO PESOS 85/100 M.N.)</v>
          </cell>
          <cell r="G59">
            <v>1580</v>
          </cell>
          <cell r="H59">
            <v>323663</v>
          </cell>
        </row>
        <row r="60">
          <cell r="A60">
            <v>59</v>
          </cell>
          <cell r="B60" t="str">
            <v>BCA059</v>
          </cell>
          <cell r="C60" t="str">
            <v>PRECIO UNITARIO No.59 4</v>
          </cell>
          <cell r="D60" t="str">
            <v>M</v>
          </cell>
          <cell r="E60">
            <v>140.85</v>
          </cell>
          <cell r="F60" t="str">
            <v>(CIENTO CUARENTA PESOS 85/100 M.N.)</v>
          </cell>
          <cell r="G60">
            <v>77</v>
          </cell>
          <cell r="H60">
            <v>10845.45</v>
          </cell>
        </row>
        <row r="61">
          <cell r="A61">
            <v>60</v>
          </cell>
          <cell r="B61" t="str">
            <v>BCA060</v>
          </cell>
          <cell r="C61" t="str">
            <v>PRECIO UNITARIO No.60 4</v>
          </cell>
          <cell r="D61" t="str">
            <v>M</v>
          </cell>
          <cell r="E61">
            <v>170.09</v>
          </cell>
          <cell r="F61" t="str">
            <v>(CIENTO SETENTA PESOS 09/100 M.N.)</v>
          </cell>
          <cell r="G61">
            <v>77</v>
          </cell>
          <cell r="H61">
            <v>13096.93</v>
          </cell>
        </row>
        <row r="62">
          <cell r="A62">
            <v>61</v>
          </cell>
          <cell r="B62" t="str">
            <v>BCA061</v>
          </cell>
          <cell r="C62" t="str">
            <v>PRECIO UNITARIO No.61 4</v>
          </cell>
          <cell r="D62" t="str">
            <v>M</v>
          </cell>
          <cell r="E62">
            <v>3821.23</v>
          </cell>
          <cell r="F62" t="str">
            <v>(TRES MIL OCHOCIENTOS VEINTIUN PESOS 23/100 M.N.)</v>
          </cell>
          <cell r="G62">
            <v>385</v>
          </cell>
          <cell r="H62">
            <v>1471173.55</v>
          </cell>
        </row>
        <row r="63">
          <cell r="A63">
            <v>62</v>
          </cell>
          <cell r="B63" t="str">
            <v>BCA062</v>
          </cell>
          <cell r="C63" t="str">
            <v>PRECIO UNITARIO No.62 4</v>
          </cell>
          <cell r="D63" t="str">
            <v>M</v>
          </cell>
          <cell r="E63">
            <v>175.97</v>
          </cell>
          <cell r="F63" t="str">
            <v>(CIENTO SETENTA Y CINCO PESOS 97/100 M.N.)</v>
          </cell>
          <cell r="G63">
            <v>920</v>
          </cell>
          <cell r="H63">
            <v>161892.4</v>
          </cell>
        </row>
        <row r="64">
          <cell r="A64">
            <v>63</v>
          </cell>
          <cell r="B64" t="str">
            <v>BCA063</v>
          </cell>
          <cell r="C64" t="str">
            <v>PRECIO UNITARIO No.63 4</v>
          </cell>
          <cell r="D64" t="str">
            <v>M</v>
          </cell>
          <cell r="E64">
            <v>182.92</v>
          </cell>
          <cell r="F64" t="str">
            <v>(CIENTO OCHENTA Y DOS PESOS 92/100 M.N.)</v>
          </cell>
          <cell r="G64">
            <v>920</v>
          </cell>
          <cell r="H64">
            <v>168286.4</v>
          </cell>
        </row>
        <row r="65">
          <cell r="H65">
            <v>105350875.49000001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o"/>
      <sheetName val="Licit."/>
      <sheetName val="Bases"/>
      <sheetName val="Datos"/>
    </sheetNames>
    <sheetDataSet>
      <sheetData sheetId="0">
        <row r="2">
          <cell r="O2" t="str">
            <v>SI</v>
          </cell>
        </row>
        <row r="3">
          <cell r="O3" t="str">
            <v>NO</v>
          </cell>
        </row>
        <row r="4">
          <cell r="O4" t="str">
            <v>NA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Plan prog"/>
      <sheetName val="Bases"/>
      <sheetName val="Licit Pub"/>
      <sheetName val="Contr"/>
      <sheetName val="Conv"/>
      <sheetName val="Fallo"/>
      <sheetName val="Montos"/>
      <sheetName val="Padrón"/>
      <sheetName val="Antic"/>
      <sheetName val="Estim"/>
      <sheetName val="Bitac"/>
      <sheetName val="Contr calid"/>
      <sheetName val="Exc fc"/>
      <sheetName val="Tiempos"/>
      <sheetName val="Ajuste"/>
      <sheetName val="Infr_sanc"/>
      <sheetName val="Entr_recep"/>
      <sheetName val="Pago est"/>
      <sheetName val="Finiq"/>
      <sheetName val="RevFis"/>
      <sheetName val="Obsadm"/>
      <sheetName val="Obs ana"/>
      <sheetName val="Resum ana"/>
      <sheetName val="Dif pu"/>
    </sheetNames>
    <sheetDataSet>
      <sheetData sheetId="0">
        <row r="29">
          <cell r="I29" t="str">
            <v>SI</v>
          </cell>
        </row>
        <row r="30">
          <cell r="I30" t="str">
            <v>NA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GRAL (2)"/>
      <sheetName val="DATOS"/>
      <sheetName val="D02-BAS"/>
      <sheetName val="RELMAQ"/>
      <sheetName val="RELCONT"/>
      <sheetName val="C.H."/>
      <sheetName val="FACTSAL"/>
      <sheetName val="d05-IMSS"/>
      <sheetName val="FACTORES"/>
      <sheetName val="ANAIND"/>
      <sheetName val="ANAFIN"/>
      <sheetName val="UTILI"/>
      <sheetName val="SAR"/>
      <sheetName val="ANAPU"/>
      <sheetName val="CATAGRAL"/>
      <sheetName val="PROEJEC"/>
      <sheetName val="PROPER"/>
      <sheetName val="PROMAQ"/>
      <sheetName val="PROMAT"/>
    </sheetNames>
    <sheetDataSet>
      <sheetData sheetId="0"/>
      <sheetData sheetId="1"/>
      <sheetData sheetId="2">
        <row r="29">
          <cell r="B29" t="str">
            <v>LABORATORISTA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ACION"/>
      <sheetName val="CALCULO"/>
      <sheetName val="RUTA"/>
      <sheetName val="FACTURA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ACION"/>
      <sheetName val="PRESUPUESTO"/>
      <sheetName val="Hoja1"/>
    </sheetNames>
    <sheetDataSet>
      <sheetData sheetId="0" refreshError="1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o"/>
      <sheetName val="Datos"/>
      <sheetName val="E.S.D."/>
    </sheetNames>
    <sheetDataSet>
      <sheetData sheetId="0">
        <row r="2">
          <cell r="B2" t="str">
            <v>Federal</v>
          </cell>
        </row>
        <row r="3">
          <cell r="B3" t="str">
            <v>Estatal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65209-88E2-436F-816A-5CFA151DB05D}">
  <dimension ref="A1:O57"/>
  <sheetViews>
    <sheetView tabSelected="1" zoomScaleNormal="100" zoomScaleSheetLayoutView="117" workbookViewId="0">
      <selection activeCell="M13" sqref="M13"/>
    </sheetView>
  </sheetViews>
  <sheetFormatPr baseColWidth="10" defaultColWidth="9.1796875" defaultRowHeight="13" x14ac:dyDescent="0.3"/>
  <cols>
    <col min="1" max="1" width="22.453125" style="2" bestFit="1" customWidth="1"/>
    <col min="2" max="2" width="36.81640625" style="2" customWidth="1"/>
    <col min="3" max="3" width="12.81640625" style="2" customWidth="1"/>
    <col min="4" max="4" width="10.81640625" style="2" customWidth="1"/>
    <col min="5" max="8" width="14.453125" style="2" customWidth="1"/>
    <col min="9" max="9" width="18.1796875" style="2" bestFit="1" customWidth="1"/>
    <col min="10" max="16384" width="9.1796875" style="2"/>
  </cols>
  <sheetData>
    <row r="1" spans="1:9" ht="16" x14ac:dyDescent="0.4">
      <c r="A1" s="1"/>
      <c r="B1" s="31" t="s">
        <v>0</v>
      </c>
      <c r="C1" s="31"/>
      <c r="D1" s="31"/>
      <c r="E1" s="31"/>
      <c r="F1" s="31"/>
      <c r="G1" s="31"/>
      <c r="H1" s="31"/>
      <c r="I1" s="32"/>
    </row>
    <row r="2" spans="1:9" ht="16" x14ac:dyDescent="0.4">
      <c r="A2" s="3"/>
      <c r="B2" s="33" t="s">
        <v>1</v>
      </c>
      <c r="C2" s="33"/>
      <c r="D2" s="33"/>
      <c r="E2" s="33"/>
      <c r="F2" s="33"/>
      <c r="G2" s="33"/>
      <c r="H2" s="33"/>
      <c r="I2" s="34"/>
    </row>
    <row r="3" spans="1:9" ht="16" x14ac:dyDescent="0.4">
      <c r="A3" s="3"/>
      <c r="B3" s="33" t="s">
        <v>2</v>
      </c>
      <c r="C3" s="33"/>
      <c r="D3" s="33"/>
      <c r="E3" s="33"/>
      <c r="F3" s="33"/>
      <c r="G3" s="33"/>
      <c r="H3" s="33"/>
      <c r="I3" s="34"/>
    </row>
    <row r="4" spans="1:9" ht="16" x14ac:dyDescent="0.4">
      <c r="A4" s="3"/>
      <c r="B4" s="33" t="s">
        <v>3</v>
      </c>
      <c r="C4" s="33"/>
      <c r="D4" s="33"/>
      <c r="E4" s="33"/>
      <c r="F4" s="33"/>
      <c r="G4" s="33"/>
      <c r="H4" s="33"/>
      <c r="I4" s="34"/>
    </row>
    <row r="5" spans="1:9" ht="16" x14ac:dyDescent="0.4">
      <c r="A5" s="4"/>
      <c r="B5" s="35" t="s">
        <v>26</v>
      </c>
      <c r="C5" s="35"/>
      <c r="D5" s="35"/>
      <c r="E5" s="35"/>
      <c r="F5" s="35"/>
      <c r="G5" s="35"/>
      <c r="H5" s="35"/>
      <c r="I5" s="36"/>
    </row>
    <row r="6" spans="1:9" ht="30" customHeight="1" x14ac:dyDescent="0.3">
      <c r="A6" s="37" t="s">
        <v>27</v>
      </c>
      <c r="B6" s="37"/>
      <c r="C6" s="37"/>
      <c r="D6" s="37"/>
      <c r="E6" s="37"/>
      <c r="F6" s="37"/>
      <c r="G6" s="37"/>
      <c r="H6" s="37"/>
      <c r="I6" s="37"/>
    </row>
    <row r="7" spans="1:9" ht="18.5" x14ac:dyDescent="0.3">
      <c r="A7" s="20" t="s">
        <v>4</v>
      </c>
      <c r="B7" s="21"/>
      <c r="C7" s="21"/>
      <c r="D7" s="21"/>
      <c r="E7" s="21"/>
      <c r="F7" s="21"/>
      <c r="G7" s="21"/>
      <c r="H7" s="21"/>
      <c r="I7" s="21"/>
    </row>
    <row r="8" spans="1:9" ht="16" x14ac:dyDescent="0.3">
      <c r="A8" s="5" t="s">
        <v>5</v>
      </c>
      <c r="B8" s="39" t="s">
        <v>6</v>
      </c>
      <c r="C8" s="39"/>
      <c r="D8" s="39"/>
      <c r="E8" s="40"/>
      <c r="F8" s="23" t="s">
        <v>7</v>
      </c>
      <c r="G8" s="22"/>
      <c r="H8" s="23" t="s">
        <v>8</v>
      </c>
      <c r="I8" s="22"/>
    </row>
    <row r="9" spans="1:9" ht="99" customHeight="1" x14ac:dyDescent="0.3">
      <c r="A9" s="6" t="s">
        <v>19</v>
      </c>
      <c r="B9" s="38" t="s">
        <v>20</v>
      </c>
      <c r="C9" s="38"/>
      <c r="D9" s="38"/>
      <c r="E9" s="38"/>
      <c r="F9" s="24" t="s">
        <v>9</v>
      </c>
      <c r="G9" s="24"/>
      <c r="H9" s="25">
        <f>I31</f>
        <v>275.88</v>
      </c>
      <c r="I9" s="25"/>
    </row>
    <row r="10" spans="1:9" ht="21" customHeight="1" x14ac:dyDescent="0.3">
      <c r="A10" s="6"/>
      <c r="B10" s="16"/>
      <c r="C10" s="16"/>
      <c r="D10" s="6"/>
      <c r="E10" s="6"/>
      <c r="F10" s="6"/>
      <c r="G10" s="6"/>
      <c r="H10" s="17"/>
      <c r="I10" s="17"/>
    </row>
    <row r="11" spans="1:9" ht="18.5" x14ac:dyDescent="0.3">
      <c r="A11" s="6"/>
      <c r="B11" s="16"/>
      <c r="C11" s="16"/>
      <c r="D11" s="6"/>
      <c r="E11" s="6"/>
      <c r="F11" s="6"/>
      <c r="G11" s="6"/>
      <c r="H11" s="17"/>
      <c r="I11" s="17"/>
    </row>
    <row r="12" spans="1:9" ht="18.5" x14ac:dyDescent="0.3">
      <c r="A12" s="20" t="s">
        <v>10</v>
      </c>
      <c r="B12" s="21"/>
      <c r="C12" s="21"/>
      <c r="D12" s="21"/>
      <c r="E12" s="21"/>
      <c r="F12" s="21"/>
      <c r="G12" s="21"/>
      <c r="H12" s="21"/>
      <c r="I12" s="21"/>
    </row>
    <row r="13" spans="1:9" ht="18.5" x14ac:dyDescent="0.3">
      <c r="A13" s="27" t="s">
        <v>11</v>
      </c>
      <c r="B13" s="29" t="s">
        <v>12</v>
      </c>
      <c r="C13" s="20" t="s">
        <v>13</v>
      </c>
      <c r="D13" s="21"/>
      <c r="E13" s="20" t="s">
        <v>14</v>
      </c>
      <c r="F13" s="21"/>
      <c r="G13" s="21"/>
      <c r="H13" s="21"/>
      <c r="I13" s="21"/>
    </row>
    <row r="14" spans="1:9" ht="38" customHeight="1" x14ac:dyDescent="0.3">
      <c r="A14" s="28"/>
      <c r="B14" s="30"/>
      <c r="C14" s="9" t="s">
        <v>15</v>
      </c>
      <c r="D14" s="9" t="s">
        <v>16</v>
      </c>
      <c r="E14" s="9" t="s">
        <v>17</v>
      </c>
      <c r="F14" s="9" t="s">
        <v>30</v>
      </c>
      <c r="G14" s="9" t="s">
        <v>31</v>
      </c>
      <c r="H14" s="47" t="s">
        <v>32</v>
      </c>
      <c r="I14" s="9" t="s">
        <v>25</v>
      </c>
    </row>
    <row r="15" spans="1:9" ht="18.5" x14ac:dyDescent="0.5">
      <c r="A15" s="7"/>
      <c r="B15" s="41" t="s">
        <v>28</v>
      </c>
      <c r="C15" s="41"/>
      <c r="D15" s="41"/>
      <c r="E15" s="41"/>
      <c r="F15" s="41"/>
      <c r="G15" s="41"/>
      <c r="H15" s="41"/>
      <c r="I15" s="41"/>
    </row>
    <row r="16" spans="1:9" ht="18.5" x14ac:dyDescent="0.5">
      <c r="A16" s="7"/>
      <c r="B16" s="10" t="s">
        <v>22</v>
      </c>
      <c r="C16" s="11"/>
      <c r="D16" s="11"/>
      <c r="E16" s="12"/>
      <c r="F16" s="12"/>
      <c r="G16" s="12"/>
      <c r="H16" s="12"/>
      <c r="I16" s="13"/>
    </row>
    <row r="17" spans="1:15" ht="18.5" x14ac:dyDescent="0.5">
      <c r="A17" s="13">
        <v>1</v>
      </c>
      <c r="B17" s="7" t="s">
        <v>23</v>
      </c>
      <c r="C17" s="11">
        <v>66.8</v>
      </c>
      <c r="D17" s="11">
        <v>81.900000000000006</v>
      </c>
      <c r="E17" s="12">
        <f>D17-C17</f>
        <v>15.1</v>
      </c>
      <c r="F17" s="12">
        <v>1.25</v>
      </c>
      <c r="G17" s="12">
        <v>1.25</v>
      </c>
      <c r="H17" s="12">
        <f>+(F17+G17)/2</f>
        <v>1.25</v>
      </c>
      <c r="I17" s="14">
        <f>E17*H17</f>
        <v>18.88</v>
      </c>
      <c r="K17" s="12"/>
      <c r="L17" s="12"/>
      <c r="M17" s="12"/>
      <c r="N17" s="12"/>
      <c r="O17" s="12"/>
    </row>
    <row r="18" spans="1:15" ht="18.5" x14ac:dyDescent="0.5">
      <c r="A18" s="13"/>
      <c r="B18" s="10" t="s">
        <v>24</v>
      </c>
      <c r="C18" s="11"/>
      <c r="D18" s="11"/>
      <c r="E18" s="12"/>
      <c r="F18" s="12"/>
      <c r="G18" s="12"/>
      <c r="H18" s="12"/>
      <c r="I18" s="14"/>
      <c r="K18" s="12"/>
      <c r="L18" s="12"/>
      <c r="M18" s="12"/>
      <c r="N18" s="12"/>
      <c r="O18" s="12"/>
    </row>
    <row r="19" spans="1:15" ht="18.5" x14ac:dyDescent="0.5">
      <c r="A19" s="13">
        <v>2</v>
      </c>
      <c r="B19" s="7" t="s">
        <v>23</v>
      </c>
      <c r="C19" s="11">
        <v>3.5</v>
      </c>
      <c r="D19" s="11">
        <v>12.7</v>
      </c>
      <c r="E19" s="12">
        <f t="shared" ref="E19:E30" si="0">D19-C19</f>
        <v>9.1999999999999993</v>
      </c>
      <c r="F19" s="12">
        <v>1.4</v>
      </c>
      <c r="G19" s="12">
        <v>1.56</v>
      </c>
      <c r="H19" s="12">
        <f t="shared" ref="H19:H23" si="1">+(F19+G19)/2</f>
        <v>1.48</v>
      </c>
      <c r="I19" s="14">
        <f t="shared" ref="I19:I23" si="2">E19*H19</f>
        <v>13.62</v>
      </c>
      <c r="K19" s="12"/>
      <c r="L19" s="12"/>
      <c r="M19" s="12"/>
      <c r="N19" s="12"/>
      <c r="O19" s="12"/>
    </row>
    <row r="20" spans="1:15" ht="18.5" x14ac:dyDescent="0.5">
      <c r="A20" s="13">
        <v>3</v>
      </c>
      <c r="B20" s="7" t="s">
        <v>23</v>
      </c>
      <c r="C20" s="11">
        <v>14.1</v>
      </c>
      <c r="D20" s="11">
        <v>26.2</v>
      </c>
      <c r="E20" s="12">
        <f t="shared" si="0"/>
        <v>12.1</v>
      </c>
      <c r="F20" s="12">
        <v>1.58</v>
      </c>
      <c r="G20" s="12">
        <v>1.65</v>
      </c>
      <c r="H20" s="12">
        <f t="shared" si="1"/>
        <v>1.62</v>
      </c>
      <c r="I20" s="14">
        <f t="shared" si="2"/>
        <v>19.600000000000001</v>
      </c>
      <c r="K20" s="12"/>
      <c r="L20" s="12"/>
      <c r="M20" s="12"/>
      <c r="N20" s="12"/>
      <c r="O20" s="12"/>
    </row>
    <row r="21" spans="1:15" ht="18.5" x14ac:dyDescent="0.5">
      <c r="A21" s="13">
        <v>4</v>
      </c>
      <c r="B21" s="42" t="s">
        <v>23</v>
      </c>
      <c r="C21" s="43">
        <v>30.7</v>
      </c>
      <c r="D21" s="43">
        <v>36.799999999999997</v>
      </c>
      <c r="E21" s="44">
        <f t="shared" si="0"/>
        <v>6.1</v>
      </c>
      <c r="F21" s="44">
        <v>1.58</v>
      </c>
      <c r="G21" s="44">
        <v>1.5</v>
      </c>
      <c r="H21" s="44">
        <f t="shared" si="1"/>
        <v>1.54</v>
      </c>
      <c r="I21" s="45">
        <f t="shared" si="2"/>
        <v>9.39</v>
      </c>
      <c r="K21" s="12"/>
      <c r="L21" s="12"/>
      <c r="M21" s="12"/>
      <c r="N21" s="12"/>
      <c r="O21" s="12"/>
    </row>
    <row r="22" spans="1:15" ht="18.5" x14ac:dyDescent="0.5">
      <c r="A22" s="13">
        <v>5</v>
      </c>
      <c r="B22" s="42" t="s">
        <v>23</v>
      </c>
      <c r="C22" s="43">
        <v>90.9</v>
      </c>
      <c r="D22" s="43">
        <v>119.7</v>
      </c>
      <c r="E22" s="44">
        <f>119.7-90.9</f>
        <v>28.8</v>
      </c>
      <c r="F22" s="44">
        <v>1.1499999999999999</v>
      </c>
      <c r="G22" s="44">
        <v>1.4</v>
      </c>
      <c r="H22" s="44">
        <f t="shared" si="1"/>
        <v>1.28</v>
      </c>
      <c r="I22" s="45">
        <f t="shared" si="2"/>
        <v>36.86</v>
      </c>
      <c r="K22" s="12"/>
      <c r="L22" s="12"/>
      <c r="M22" s="12"/>
      <c r="N22" s="12"/>
      <c r="O22" s="12"/>
    </row>
    <row r="23" spans="1:15" ht="18.5" x14ac:dyDescent="0.5">
      <c r="A23" s="13"/>
      <c r="B23" s="42" t="s">
        <v>23</v>
      </c>
      <c r="C23" s="43">
        <v>119.7</v>
      </c>
      <c r="D23" s="43">
        <v>137.4</v>
      </c>
      <c r="E23" s="44">
        <f>137.4-119.7</f>
        <v>17.7</v>
      </c>
      <c r="F23" s="44">
        <v>1.4</v>
      </c>
      <c r="G23" s="44">
        <v>1.48</v>
      </c>
      <c r="H23" s="44">
        <f t="shared" si="1"/>
        <v>1.44</v>
      </c>
      <c r="I23" s="45">
        <f t="shared" si="2"/>
        <v>25.49</v>
      </c>
      <c r="J23" s="18"/>
      <c r="K23" s="12"/>
      <c r="L23" s="12"/>
      <c r="M23" s="12"/>
      <c r="N23" s="12"/>
      <c r="O23" s="12"/>
    </row>
    <row r="24" spans="1:15" ht="18.5" x14ac:dyDescent="0.5">
      <c r="A24" s="13"/>
      <c r="B24" s="46" t="s">
        <v>29</v>
      </c>
      <c r="C24" s="46"/>
      <c r="D24" s="46"/>
      <c r="E24" s="46"/>
      <c r="F24" s="46"/>
      <c r="G24" s="46"/>
      <c r="H24" s="46"/>
      <c r="I24" s="46"/>
      <c r="K24" s="12"/>
      <c r="L24" s="12"/>
      <c r="M24" s="12"/>
      <c r="N24" s="12"/>
      <c r="O24" s="12"/>
    </row>
    <row r="25" spans="1:15" ht="18.5" x14ac:dyDescent="0.5">
      <c r="A25" s="13">
        <v>6</v>
      </c>
      <c r="B25" s="42" t="s">
        <v>23</v>
      </c>
      <c r="C25" s="43">
        <v>0</v>
      </c>
      <c r="D25" s="43">
        <v>13</v>
      </c>
      <c r="E25" s="44">
        <f t="shared" si="0"/>
        <v>13</v>
      </c>
      <c r="F25" s="44">
        <v>1.3</v>
      </c>
      <c r="G25" s="44">
        <v>1.23</v>
      </c>
      <c r="H25" s="44">
        <f t="shared" ref="H25:H30" si="3">+(F25+G25)/2</f>
        <v>1.27</v>
      </c>
      <c r="I25" s="45">
        <f t="shared" ref="I25:I30" si="4">E25*H25</f>
        <v>16.510000000000002</v>
      </c>
      <c r="K25" s="12"/>
      <c r="L25" s="12"/>
      <c r="M25" s="12"/>
      <c r="N25" s="12"/>
      <c r="O25" s="12"/>
    </row>
    <row r="26" spans="1:15" ht="18.5" x14ac:dyDescent="0.5">
      <c r="A26" s="13"/>
      <c r="B26" s="42" t="s">
        <v>23</v>
      </c>
      <c r="C26" s="43">
        <v>13</v>
      </c>
      <c r="D26" s="43">
        <v>30.5</v>
      </c>
      <c r="E26" s="44">
        <f t="shared" si="0"/>
        <v>17.5</v>
      </c>
      <c r="F26" s="44">
        <v>1.23</v>
      </c>
      <c r="G26" s="44">
        <v>1.22</v>
      </c>
      <c r="H26" s="44">
        <f t="shared" si="3"/>
        <v>1.23</v>
      </c>
      <c r="I26" s="45">
        <f t="shared" si="4"/>
        <v>21.53</v>
      </c>
      <c r="J26" s="18"/>
      <c r="K26" s="12"/>
      <c r="L26" s="12"/>
      <c r="M26" s="12"/>
      <c r="N26" s="12"/>
      <c r="O26" s="12"/>
    </row>
    <row r="27" spans="1:15" ht="18.5" x14ac:dyDescent="0.5">
      <c r="A27" s="13">
        <v>7</v>
      </c>
      <c r="B27" s="42" t="s">
        <v>23</v>
      </c>
      <c r="C27" s="43">
        <v>33.299999999999997</v>
      </c>
      <c r="D27" s="43">
        <v>60</v>
      </c>
      <c r="E27" s="44">
        <f t="shared" si="0"/>
        <v>26.7</v>
      </c>
      <c r="F27" s="44">
        <v>1.18</v>
      </c>
      <c r="G27" s="44">
        <v>1.3</v>
      </c>
      <c r="H27" s="44">
        <f t="shared" si="3"/>
        <v>1.24</v>
      </c>
      <c r="I27" s="45">
        <f t="shared" si="4"/>
        <v>33.11</v>
      </c>
      <c r="K27" s="12"/>
      <c r="L27" s="12"/>
      <c r="M27" s="12"/>
      <c r="N27" s="12"/>
      <c r="O27" s="12"/>
    </row>
    <row r="28" spans="1:15" ht="18.5" x14ac:dyDescent="0.5">
      <c r="A28" s="13"/>
      <c r="B28" s="42" t="s">
        <v>23</v>
      </c>
      <c r="C28" s="43">
        <v>60</v>
      </c>
      <c r="D28" s="43">
        <v>90.7</v>
      </c>
      <c r="E28" s="44">
        <f t="shared" si="0"/>
        <v>30.7</v>
      </c>
      <c r="F28" s="44">
        <v>1.3</v>
      </c>
      <c r="G28" s="44">
        <v>1.53</v>
      </c>
      <c r="H28" s="44">
        <f t="shared" si="3"/>
        <v>1.42</v>
      </c>
      <c r="I28" s="45">
        <f t="shared" si="4"/>
        <v>43.59</v>
      </c>
      <c r="J28" s="18"/>
      <c r="K28" s="12"/>
      <c r="L28" s="12"/>
      <c r="M28" s="12"/>
      <c r="N28" s="12"/>
      <c r="O28" s="12"/>
    </row>
    <row r="29" spans="1:15" ht="18.5" x14ac:dyDescent="0.5">
      <c r="A29" s="13">
        <v>8</v>
      </c>
      <c r="B29" s="42" t="s">
        <v>23</v>
      </c>
      <c r="C29" s="43">
        <v>95.2</v>
      </c>
      <c r="D29" s="43">
        <v>107.4</v>
      </c>
      <c r="E29" s="44">
        <f t="shared" si="0"/>
        <v>12.2</v>
      </c>
      <c r="F29" s="44">
        <v>1.36</v>
      </c>
      <c r="G29" s="44">
        <v>1.34</v>
      </c>
      <c r="H29" s="44">
        <f t="shared" si="3"/>
        <v>1.35</v>
      </c>
      <c r="I29" s="45">
        <f t="shared" si="4"/>
        <v>16.47</v>
      </c>
      <c r="K29" s="12"/>
      <c r="L29" s="12"/>
      <c r="M29" s="12"/>
      <c r="N29" s="12"/>
      <c r="O29" s="12"/>
    </row>
    <row r="30" spans="1:15" ht="18.5" x14ac:dyDescent="0.5">
      <c r="A30" s="13">
        <v>9</v>
      </c>
      <c r="B30" s="42" t="s">
        <v>23</v>
      </c>
      <c r="C30" s="43">
        <v>111.8</v>
      </c>
      <c r="D30" s="43">
        <v>127.7</v>
      </c>
      <c r="E30" s="44">
        <f t="shared" si="0"/>
        <v>15.9</v>
      </c>
      <c r="F30" s="44">
        <v>1.28</v>
      </c>
      <c r="G30" s="44">
        <v>1.33</v>
      </c>
      <c r="H30" s="44">
        <f t="shared" si="3"/>
        <v>1.31</v>
      </c>
      <c r="I30" s="45">
        <f t="shared" si="4"/>
        <v>20.83</v>
      </c>
      <c r="K30" s="12"/>
      <c r="L30" s="12"/>
      <c r="M30" s="12"/>
      <c r="N30" s="12"/>
      <c r="O30" s="12"/>
    </row>
    <row r="31" spans="1:15" ht="18.5" x14ac:dyDescent="0.5">
      <c r="A31" s="7"/>
      <c r="B31" s="7"/>
      <c r="C31" s="26" t="s">
        <v>18</v>
      </c>
      <c r="D31" s="26"/>
      <c r="E31" s="26"/>
      <c r="F31" s="26"/>
      <c r="G31" s="26"/>
      <c r="H31" s="26"/>
      <c r="I31" s="15">
        <f>SUM(I17:I30)</f>
        <v>275.88</v>
      </c>
      <c r="K31" s="12"/>
      <c r="L31" s="12"/>
      <c r="M31" s="12"/>
      <c r="N31" s="12"/>
      <c r="O31" s="12"/>
    </row>
    <row r="32" spans="1:15" ht="18.5" x14ac:dyDescent="0.5">
      <c r="A32" s="7"/>
      <c r="B32" s="7"/>
      <c r="C32" s="11"/>
      <c r="D32" s="11"/>
      <c r="E32" s="12"/>
      <c r="F32" s="12"/>
      <c r="G32" s="12"/>
      <c r="H32" s="12"/>
      <c r="I32" s="13"/>
      <c r="K32" s="12"/>
      <c r="L32" s="12"/>
      <c r="M32" s="12"/>
      <c r="N32" s="12"/>
      <c r="O32" s="12"/>
    </row>
    <row r="33" spans="1:15" ht="18.5" x14ac:dyDescent="0.5">
      <c r="A33" s="7"/>
      <c r="B33" s="7"/>
      <c r="C33" s="11"/>
      <c r="D33" s="11"/>
      <c r="E33" s="12"/>
      <c r="F33" s="12"/>
      <c r="G33" s="12"/>
      <c r="H33" s="12"/>
      <c r="I33" s="13"/>
      <c r="K33" s="12"/>
      <c r="L33" s="12"/>
      <c r="M33" s="12"/>
      <c r="N33" s="12"/>
      <c r="O33" s="12"/>
    </row>
    <row r="34" spans="1:15" ht="18.5" x14ac:dyDescent="0.3">
      <c r="A34" s="20" t="s">
        <v>21</v>
      </c>
      <c r="B34" s="21"/>
      <c r="C34" s="21"/>
      <c r="D34" s="21"/>
      <c r="E34" s="21"/>
      <c r="F34" s="21"/>
      <c r="G34" s="21"/>
      <c r="H34" s="21"/>
      <c r="I34" s="21"/>
    </row>
    <row r="35" spans="1:15" ht="18.5" x14ac:dyDescent="0.5">
      <c r="A35" s="6"/>
      <c r="B35" s="7"/>
      <c r="C35" s="7"/>
      <c r="D35" s="19"/>
      <c r="E35" s="19"/>
      <c r="F35" s="8"/>
      <c r="G35" s="8"/>
      <c r="H35" s="19"/>
      <c r="I35" s="19"/>
    </row>
    <row r="36" spans="1:15" ht="18.5" x14ac:dyDescent="0.5">
      <c r="A36" s="6"/>
      <c r="B36" s="7"/>
      <c r="C36" s="7"/>
      <c r="D36" s="19"/>
      <c r="E36" s="19"/>
      <c r="F36" s="8"/>
      <c r="G36" s="8"/>
      <c r="H36" s="19"/>
      <c r="I36" s="19"/>
    </row>
    <row r="37" spans="1:15" ht="18.5" x14ac:dyDescent="0.5">
      <c r="A37" s="6"/>
      <c r="B37" s="7"/>
      <c r="C37" s="7"/>
      <c r="D37" s="19"/>
      <c r="E37" s="19"/>
      <c r="F37" s="8"/>
      <c r="G37" s="8"/>
      <c r="H37" s="19"/>
      <c r="I37" s="19"/>
    </row>
    <row r="38" spans="1:15" ht="18.5" x14ac:dyDescent="0.5">
      <c r="A38" s="6"/>
      <c r="B38" s="7"/>
      <c r="C38" s="7"/>
      <c r="D38" s="19"/>
      <c r="E38" s="19"/>
      <c r="F38" s="8"/>
      <c r="G38" s="8"/>
      <c r="H38" s="19"/>
      <c r="I38" s="19"/>
    </row>
    <row r="39" spans="1:15" ht="18.5" x14ac:dyDescent="0.5">
      <c r="A39" s="6"/>
      <c r="B39" s="7"/>
      <c r="C39" s="7"/>
      <c r="D39" s="19"/>
      <c r="E39" s="19"/>
      <c r="F39" s="8"/>
      <c r="G39" s="8"/>
      <c r="H39" s="19"/>
      <c r="I39" s="19"/>
    </row>
    <row r="40" spans="1:15" ht="18.5" x14ac:dyDescent="0.5">
      <c r="A40" s="6"/>
      <c r="B40" s="7"/>
      <c r="C40" s="7"/>
      <c r="D40" s="19"/>
      <c r="E40" s="19"/>
      <c r="F40" s="8"/>
      <c r="G40" s="8"/>
      <c r="H40" s="19"/>
      <c r="I40" s="19"/>
    </row>
    <row r="41" spans="1:15" ht="18.5" x14ac:dyDescent="0.5">
      <c r="A41" s="6"/>
      <c r="B41" s="7"/>
      <c r="C41" s="7"/>
      <c r="D41" s="19"/>
      <c r="E41" s="19"/>
      <c r="F41" s="8"/>
      <c r="G41" s="8"/>
      <c r="H41" s="19"/>
      <c r="I41" s="19"/>
    </row>
    <row r="42" spans="1:15" ht="18.5" x14ac:dyDescent="0.5">
      <c r="A42" s="6"/>
      <c r="B42" s="7"/>
      <c r="C42" s="7"/>
      <c r="D42" s="19"/>
      <c r="E42" s="19"/>
      <c r="F42" s="8"/>
      <c r="G42" s="8"/>
      <c r="H42" s="19"/>
      <c r="I42" s="19"/>
    </row>
    <row r="43" spans="1:15" ht="18.5" x14ac:dyDescent="0.5">
      <c r="A43" s="6"/>
      <c r="B43" s="7"/>
      <c r="C43" s="7"/>
      <c r="D43" s="19"/>
      <c r="E43" s="19"/>
      <c r="F43" s="8"/>
      <c r="G43" s="8"/>
      <c r="H43" s="19"/>
      <c r="I43" s="19"/>
    </row>
    <row r="44" spans="1:15" ht="18.5" x14ac:dyDescent="0.5">
      <c r="A44" s="6"/>
      <c r="B44" s="7"/>
      <c r="C44" s="7"/>
      <c r="D44" s="19"/>
      <c r="E44" s="19"/>
      <c r="F44" s="8"/>
      <c r="G44" s="8"/>
      <c r="H44" s="19"/>
      <c r="I44" s="19"/>
    </row>
    <row r="45" spans="1:15" ht="18.5" x14ac:dyDescent="0.5">
      <c r="A45" s="6"/>
      <c r="B45" s="7"/>
      <c r="C45" s="7"/>
      <c r="D45" s="19"/>
      <c r="E45" s="19"/>
      <c r="F45" s="8"/>
      <c r="G45" s="8"/>
      <c r="H45" s="19"/>
      <c r="I45" s="19"/>
    </row>
    <row r="46" spans="1:15" ht="18.5" x14ac:dyDescent="0.5">
      <c r="A46" s="6"/>
      <c r="B46" s="7"/>
      <c r="C46" s="7"/>
      <c r="D46" s="19"/>
      <c r="E46" s="19"/>
      <c r="F46" s="8"/>
      <c r="G46" s="8"/>
      <c r="H46" s="19"/>
      <c r="I46" s="19"/>
    </row>
    <row r="47" spans="1:15" ht="18.5" x14ac:dyDescent="0.5">
      <c r="A47" s="6"/>
      <c r="B47" s="7"/>
      <c r="C47" s="7"/>
      <c r="D47" s="19"/>
      <c r="E47" s="19"/>
      <c r="F47" s="8"/>
      <c r="G47" s="8"/>
      <c r="H47" s="19"/>
      <c r="I47" s="19"/>
    </row>
    <row r="48" spans="1:15" ht="18.5" x14ac:dyDescent="0.5">
      <c r="A48" s="6"/>
      <c r="B48" s="7"/>
      <c r="C48" s="7"/>
      <c r="D48" s="8"/>
      <c r="E48" s="8"/>
      <c r="F48" s="8"/>
      <c r="G48" s="8"/>
      <c r="H48" s="8"/>
      <c r="I48" s="8"/>
    </row>
    <row r="49" spans="1:9" ht="18.5" x14ac:dyDescent="0.5">
      <c r="A49" s="6"/>
      <c r="B49" s="7"/>
      <c r="C49" s="7"/>
      <c r="D49" s="8"/>
      <c r="E49" s="8"/>
      <c r="F49" s="8"/>
      <c r="G49" s="8"/>
      <c r="H49" s="8"/>
      <c r="I49" s="8"/>
    </row>
    <row r="50" spans="1:9" ht="18.5" x14ac:dyDescent="0.5">
      <c r="A50" s="6"/>
      <c r="B50" s="7"/>
      <c r="C50" s="7"/>
      <c r="D50" s="8"/>
      <c r="E50" s="8"/>
      <c r="F50" s="8"/>
      <c r="G50" s="8"/>
      <c r="H50" s="8"/>
      <c r="I50" s="8"/>
    </row>
    <row r="51" spans="1:9" ht="18.5" x14ac:dyDescent="0.5">
      <c r="A51" s="6"/>
      <c r="B51" s="7"/>
      <c r="C51" s="7"/>
      <c r="D51" s="8"/>
      <c r="E51" s="8"/>
      <c r="F51" s="8"/>
      <c r="G51" s="8"/>
      <c r="H51" s="8"/>
      <c r="I51" s="8"/>
    </row>
    <row r="52" spans="1:9" ht="18.5" x14ac:dyDescent="0.5">
      <c r="A52" s="6"/>
      <c r="B52" s="7"/>
      <c r="C52" s="7"/>
      <c r="D52" s="8"/>
      <c r="E52" s="8"/>
      <c r="F52" s="8"/>
      <c r="G52" s="8"/>
      <c r="H52" s="8"/>
      <c r="I52" s="8"/>
    </row>
    <row r="53" spans="1:9" ht="18.5" x14ac:dyDescent="0.5">
      <c r="A53" s="6"/>
      <c r="B53" s="7"/>
      <c r="C53" s="7"/>
      <c r="D53" s="8"/>
      <c r="E53" s="8"/>
      <c r="F53" s="8"/>
      <c r="G53" s="8"/>
      <c r="H53" s="8"/>
      <c r="I53" s="8"/>
    </row>
    <row r="54" spans="1:9" ht="18.5" x14ac:dyDescent="0.5">
      <c r="A54" s="6"/>
      <c r="B54" s="7"/>
      <c r="C54" s="7"/>
      <c r="D54" s="8"/>
      <c r="E54" s="8"/>
      <c r="F54" s="8"/>
      <c r="G54" s="8"/>
      <c r="H54" s="8"/>
      <c r="I54" s="8"/>
    </row>
    <row r="55" spans="1:9" ht="18.5" x14ac:dyDescent="0.5">
      <c r="A55" s="6"/>
      <c r="B55" s="7"/>
      <c r="C55" s="7"/>
      <c r="D55" s="8"/>
      <c r="E55" s="8"/>
      <c r="F55" s="8"/>
      <c r="G55" s="8"/>
      <c r="H55" s="8"/>
      <c r="I55" s="8"/>
    </row>
    <row r="56" spans="1:9" ht="18.5" x14ac:dyDescent="0.5">
      <c r="A56" s="6"/>
      <c r="B56" s="7"/>
      <c r="C56" s="7"/>
      <c r="D56" s="19"/>
      <c r="E56" s="19"/>
      <c r="F56" s="8"/>
      <c r="G56" s="8"/>
      <c r="H56" s="19"/>
      <c r="I56" s="19"/>
    </row>
    <row r="57" spans="1:9" ht="18.5" x14ac:dyDescent="0.5">
      <c r="A57" s="7"/>
      <c r="B57" s="7"/>
      <c r="C57" s="11"/>
      <c r="D57" s="11"/>
      <c r="E57" s="12"/>
      <c r="F57" s="12"/>
      <c r="G57" s="12"/>
      <c r="H57" s="12"/>
      <c r="I57" s="13"/>
    </row>
  </sheetData>
  <mergeCells count="50">
    <mergeCell ref="B15:I15"/>
    <mergeCell ref="B24:I24"/>
    <mergeCell ref="A13:A14"/>
    <mergeCell ref="B13:B14"/>
    <mergeCell ref="C13:D13"/>
    <mergeCell ref="E13:I13"/>
    <mergeCell ref="B1:I1"/>
    <mergeCell ref="B2:I2"/>
    <mergeCell ref="B3:I3"/>
    <mergeCell ref="B4:I4"/>
    <mergeCell ref="B5:I5"/>
    <mergeCell ref="A6:I6"/>
    <mergeCell ref="B9:E9"/>
    <mergeCell ref="B8:E8"/>
    <mergeCell ref="D56:E56"/>
    <mergeCell ref="H56:I56"/>
    <mergeCell ref="A7:I7"/>
    <mergeCell ref="F8:G8"/>
    <mergeCell ref="H8:I8"/>
    <mergeCell ref="F9:G9"/>
    <mergeCell ref="H9:I9"/>
    <mergeCell ref="D45:E45"/>
    <mergeCell ref="H45:I45"/>
    <mergeCell ref="D46:E46"/>
    <mergeCell ref="H46:I46"/>
    <mergeCell ref="C31:H31"/>
    <mergeCell ref="A12:I12"/>
    <mergeCell ref="A34:I34"/>
    <mergeCell ref="D42:E42"/>
    <mergeCell ref="H42:I42"/>
    <mergeCell ref="D43:E43"/>
    <mergeCell ref="H43:I43"/>
    <mergeCell ref="D41:E41"/>
    <mergeCell ref="H41:I41"/>
    <mergeCell ref="D47:E47"/>
    <mergeCell ref="H47:I47"/>
    <mergeCell ref="D35:E35"/>
    <mergeCell ref="H35:I35"/>
    <mergeCell ref="D36:E36"/>
    <mergeCell ref="H36:I36"/>
    <mergeCell ref="D37:E37"/>
    <mergeCell ref="H37:I37"/>
    <mergeCell ref="D38:E38"/>
    <mergeCell ref="H38:I38"/>
    <mergeCell ref="D39:E39"/>
    <mergeCell ref="H39:I39"/>
    <mergeCell ref="D40:E40"/>
    <mergeCell ref="H40:I40"/>
    <mergeCell ref="D44:E44"/>
    <mergeCell ref="H44:I44"/>
  </mergeCells>
  <pageMargins left="0.7" right="0.7" top="0.75" bottom="0.75" header="0.3" footer="0.3"/>
  <pageSetup scale="6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sponsable xmlns="C4191776-E403-4C99-8796-5766B2A2A7C7">
      <UserInfo>
        <DisplayName/>
        <AccountId xsi:nil="true"/>
        <AccountType/>
      </UserInfo>
    </Responsable>
    <Status xmlns="C4191776-E403-4C99-8796-5766B2A2A7C7">Proceso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5D482546018149B52042C016BEE466" ma:contentTypeVersion="" ma:contentTypeDescription="Crear nuevo documento." ma:contentTypeScope="" ma:versionID="75b1d161b33fe386a80278f638b83690">
  <xsd:schema xmlns:xsd="http://www.w3.org/2001/XMLSchema" xmlns:xs="http://www.w3.org/2001/XMLSchema" xmlns:p="http://schemas.microsoft.com/office/2006/metadata/properties" xmlns:ns2="C4191776-E403-4C99-8796-5766B2A2A7C7" targetNamespace="http://schemas.microsoft.com/office/2006/metadata/properties" ma:root="true" ma:fieldsID="08e38d8e18fed39fcd6fdac2ce72431c" ns2:_="">
    <xsd:import namespace="C4191776-E403-4C99-8796-5766B2A2A7C7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esponsa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91776-E403-4C99-8796-5766B2A2A7C7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default="Proceso" ma:format="Dropdown" ma:internalName="Status">
      <xsd:simpleType>
        <xsd:restriction base="dms:Choice">
          <xsd:enumeration value="Proceso"/>
          <xsd:enumeration value="Terminado"/>
          <xsd:enumeration value="Supervisado"/>
          <xsd:enumeration value="Autorizado"/>
          <xsd:enumeration value="VoBo"/>
          <xsd:enumeration value="Juridico"/>
        </xsd:restriction>
      </xsd:simpleType>
    </xsd:element>
    <xsd:element name="Responsable" ma:index="9" nillable="true" ma:displayName="Responsable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7940B6-9D12-4AF6-9CAE-69258DF74F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411BAA-64A0-4F39-BD81-66F8A12E3017}">
  <ds:schemaRefs>
    <ds:schemaRef ds:uri="C4191776-E403-4C99-8796-5766B2A2A7C7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A37F2AC-8023-434B-B1C1-2059425F5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91776-E403-4C99-8796-5766B2A2A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>Auditoria Superior del Estado de Guanajuato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Beatriz Rodríguez Morales</dc:creator>
  <cp:lastModifiedBy>Martha Verónica Rodriguez Espinosa</cp:lastModifiedBy>
  <dcterms:created xsi:type="dcterms:W3CDTF">2024-09-25T18:10:40Z</dcterms:created>
  <dcterms:modified xsi:type="dcterms:W3CDTF">2024-10-04T19:30:19Z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0x0101004C5D482546018149B52042C016BEE466</vt:lpwstr>
  </property>
  <property fmtid="{D5CDD505-2E9C-101B-9397-08002B2CF9AE}" pid="3" name="Equipo">
    <vt:lpwstr>Obra</vt:lpwstr>
  </property>
</Properties>
</file>